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报告" sheetId="1" r:id="rId1"/>
    <sheet name="1.收支总表" sheetId="2" r:id="rId2"/>
    <sheet name="9.项目支出" sheetId="3" r:id="rId3"/>
    <sheet name="2.收入总表" sheetId="4" r:id="rId4"/>
    <sheet name="4.财政拨款收支总表" sheetId="5" r:id="rId5"/>
    <sheet name="5.一般公共预算支出表" sheetId="6" r:id="rId6"/>
    <sheet name="3.支出总表" sheetId="7" r:id="rId7"/>
    <sheet name="6.基本支出" sheetId="8" r:id="rId8"/>
    <sheet name="7.三公" sheetId="9" r:id="rId9"/>
    <sheet name="8.政府性基金" sheetId="10" r:id="rId10"/>
  </sheets>
  <definedNames>
    <definedName name="_xlnm.Print_Titles" localSheetId="1">'1.收支总表'!$A:$D,'1.收支总表'!$1:$5</definedName>
    <definedName name="_xlnm.Print_Titles" localSheetId="2">'9.项目支出'!$A:$D,'9.项目支出'!$1:$5</definedName>
    <definedName name="_xlnm.Print_Titles" localSheetId="3">'2.收入总表'!$A:$D,'2.收入总表'!$1:$5</definedName>
    <definedName name="_xlnm.Print_Titles" localSheetId="4">'4.财政拨款收支总表'!$A:$D,'4.财政拨款收支总表'!$1:$5</definedName>
    <definedName name="_xlnm.Print_Titles" localSheetId="5">'5.一般公共预算支出表'!$A:$D,'5.一般公共预算支出表'!$1:$5</definedName>
    <definedName name="_xlnm.Print_Titles" localSheetId="6">'3.支出总表'!$A:$D,'3.支出总表'!$1:$5</definedName>
    <definedName name="_xlnm.Print_Titles" localSheetId="7">'6.基本支出'!$A:$D,'6.基本支出'!$1:$5</definedName>
    <definedName name="_xlnm.Print_Titles" localSheetId="8">'7.三公'!$A:$D,'7.三公'!$1:$5</definedName>
    <definedName name="_xlnm.Print_Titles" localSheetId="9">'8.政府性基金'!$A:$D,'8.政府性基金'!$1:$5</definedName>
  </definedNames>
  <calcPr calcId="144525"/>
</workbook>
</file>

<file path=xl/sharedStrings.xml><?xml version="1.0" encoding="utf-8"?>
<sst xmlns="http://schemas.openxmlformats.org/spreadsheetml/2006/main" count="365" uniqueCount="259">
  <si>
    <t>报告：成功合并 9 个工作表。</t>
  </si>
  <si>
    <t>工作簿</t>
  </si>
  <si>
    <t>工作表</t>
  </si>
  <si>
    <t>合并状态</t>
  </si>
  <si>
    <t>合并后的位置</t>
  </si>
  <si>
    <t>1收支总表.xls</t>
  </si>
  <si>
    <t>1.收支总表</t>
  </si>
  <si>
    <t>成功</t>
  </si>
  <si>
    <t>1.收支总表'</t>
  </si>
  <si>
    <t>9项目支出表.xls</t>
  </si>
  <si>
    <t>9.项目支出</t>
  </si>
  <si>
    <t>9.项目支出'</t>
  </si>
  <si>
    <t>2收入总表.xls</t>
  </si>
  <si>
    <t>2.收入总表</t>
  </si>
  <si>
    <t>2.收入总表'</t>
  </si>
  <si>
    <t>4财政拨款收支总表.xls</t>
  </si>
  <si>
    <t>4.财政拨款收支总表</t>
  </si>
  <si>
    <t>4.财政拨款收支总表'</t>
  </si>
  <si>
    <t>5一般公共预算支出表.xls</t>
  </si>
  <si>
    <t>5.一般公共预算支出表</t>
  </si>
  <si>
    <t>5.一般公共预算支出表'</t>
  </si>
  <si>
    <t>3支出总表.xls</t>
  </si>
  <si>
    <t>3.支出总表</t>
  </si>
  <si>
    <t>3.支出总表'</t>
  </si>
  <si>
    <t>6基本支出.xls</t>
  </si>
  <si>
    <t>6.基本支出</t>
  </si>
  <si>
    <t>6.基本支出'</t>
  </si>
  <si>
    <t>7一般公共预算三公经费表.xls</t>
  </si>
  <si>
    <t>7.三公</t>
  </si>
  <si>
    <t>7.三公'</t>
  </si>
  <si>
    <t>8政府性基金预算支出表.xls</t>
  </si>
  <si>
    <t>8.政府性基金</t>
  </si>
  <si>
    <t>8.政府性基金'</t>
  </si>
  <si>
    <t>附表4-1</t>
  </si>
  <si>
    <t>收支总表</t>
  </si>
  <si>
    <t xml:space="preserve">填报单位：[213015]湖北铁道运输职业学院（武汉铁路技师学院）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</si>
  <si>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</si>
  <si>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</si>
  <si>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</si>
  <si>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</si>
  <si>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</si>
  <si>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</si>
  <si>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</si>
  <si>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</si>
  <si>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</si>
  <si>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</si>
  <si>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</si>
  <si>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</si>
  <si>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</si>
  <si>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</si>
  <si>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</si>
  <si>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</si>
  <si>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</si>
  <si>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</si>
  <si>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</si>
  <si>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</si>
  <si>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</si>
  <si>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</si>
  <si>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</si>
  <si>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</si>
  <si>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</si>
  <si>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</si>
  <si>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</si>
  <si>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</si>
  <si>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</si>
  <si>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</si>
  <si>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</si>
  <si>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</si>
  <si>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</si>
  <si>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</si>
  <si>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</si>
  <si>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</si>
  <si>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</si>
  <si>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</si>
  <si>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</si>
  <si>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</si>
  <si>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</si>
  <si>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</si>
  <si>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</si>
  <si>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</si>
  <si>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</si>
  <si>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</si>
  <si>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</si>
  <si>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</si>
  <si>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</si>
  <si>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</si>
  <si>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</si>
  <si>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</si>
  <si>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</si>
  <si>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附表4-9</t>
  </si>
  <si>
    <t>项目支出表</t>
  </si>
  <si>
    <t>项目分类</t>
  </si>
  <si>
    <t>项目名称</t>
  </si>
  <si>
    <t>项目单位</t>
  </si>
  <si>
    <t>合计</t>
  </si>
  <si>
    <t>本年拨款</t>
  </si>
  <si>
    <t>财政拨款结转结余</t>
  </si>
  <si>
    <t>财政专户管理资金</t>
  </si>
  <si>
    <t>单位资金</t>
  </si>
  <si>
    <t>事业单位经营支出</t>
  </si>
  <si>
    <t>一般公共预算</t>
  </si>
  <si>
    <t>政府性基金预算</t>
  </si>
  <si>
    <t>国有资本经营预算</t>
  </si>
  <si>
    <t>本级支出项目</t>
  </si>
  <si>
    <t>湖北铁道运输职业学院（武汉铁路技师学院）教学、贷款还本付息及新校园建设工作项目</t>
  </si>
  <si>
    <t>湖北铁道运输职业学院（武汉铁路技师学院）</t>
  </si>
  <si>
    <t>其他项目支出</t>
  </si>
  <si>
    <t>附表4-2</t>
  </si>
  <si>
    <t>收入总表</t>
  </si>
  <si>
    <t>部门（单位）代码</t>
  </si>
  <si>
    <t>部门（单位）名称</t>
  </si>
  <si>
    <t>本年收入</t>
  </si>
  <si>
    <t>小计</t>
  </si>
  <si>
    <t>事业收入</t>
  </si>
  <si>
    <t>事业单位经营收入</t>
  </si>
  <si>
    <t>上级补助收入</t>
  </si>
  <si>
    <t>附属单位上缴收入</t>
  </si>
  <si>
    <t>其他收入</t>
  </si>
  <si>
    <t>213</t>
  </si>
  <si>
    <t>湖北省人力资源和社会保障厅</t>
  </si>
  <si>
    <t>　213015</t>
  </si>
  <si>
    <t>　湖北铁道运输职业学院（武汉铁路技师学院）</t>
  </si>
  <si>
    <t>附表4-4</t>
  </si>
  <si>
    <t>财政拨款收支总表</t>
  </si>
  <si>
    <t xml:space="preserve">填报单位:[213015]湖北铁道运输职业学院（武汉铁路技师学院） 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</si>
  <si>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</si>
  <si>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</si>
  <si>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</si>
  <si>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</si>
  <si>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</si>
  <si>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</si>
  <si>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</si>
  <si>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</si>
  <si>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</si>
  <si>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</si>
  <si>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</si>
  <si>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</si>
  <si>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</si>
  <si>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</si>
  <si>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</si>
  <si>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</si>
  <si>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</si>
  <si>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</si>
  <si>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</si>
  <si>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</si>
  <si>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</si>
  <si>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</si>
  <si>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</si>
  <si>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</si>
  <si>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</si>
  <si>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</si>
  <si>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</si>
  <si>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</si>
  <si>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</si>
  <si>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</si>
  <si>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</si>
  <si>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</si>
  <si>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</si>
  <si>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</si>
  <si>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附表4-5</t>
  </si>
  <si>
    <t>一般公共预算支出表</t>
  </si>
  <si>
    <t>科目编码</t>
  </si>
  <si>
    <t>科目名称</t>
  </si>
  <si>
    <t>基本支出</t>
  </si>
  <si>
    <t>项目支出</t>
  </si>
  <si>
    <t>人员经费</t>
  </si>
  <si>
    <t>公用经费</t>
  </si>
  <si>
    <t>205</t>
  </si>
  <si>
    <t>教育支出</t>
  </si>
  <si>
    <t>　20503</t>
  </si>
  <si>
    <t>　职业教育</t>
  </si>
  <si>
    <t>　　2050302</t>
  </si>
  <si>
    <t>　　中等职业教育</t>
  </si>
  <si>
    <t>　　2050305</t>
  </si>
  <si>
    <t>　　高等职业教育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</si>
  <si>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</si>
  <si>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</si>
  <si>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</si>
  <si>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</si>
  <si>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</si>
  <si>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</si>
  <si>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</si>
  <si>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</si>
  <si>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</si>
  <si>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</si>
  <si>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221</t>
  </si>
  <si>
    <t>住房保障支出</t>
  </si>
  <si>
    <t>　22102</t>
  </si>
  <si>
    <t>　住房改革支出</t>
  </si>
  <si>
    <t>　　2210201</t>
  </si>
  <si>
    <t>　　住房公积金</t>
  </si>
  <si>
    <t>附表4-3</t>
  </si>
  <si>
    <t>支出总表</t>
  </si>
  <si>
    <t>上缴上级支出</t>
  </si>
  <si>
    <t>对附属单位补助支出</t>
  </si>
  <si>
    <t>附表4-6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</si>
  <si>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</si>
  <si>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</si>
  <si>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</si>
  <si>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</si>
  <si>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</si>
  <si>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</si>
  <si>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</si>
  <si>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</si>
  <si>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</si>
  <si>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</si>
  <si>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</si>
  <si>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</si>
  <si>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</si>
  <si>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</si>
  <si>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</si>
  <si>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</si>
  <si>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</si>
  <si>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</si>
  <si>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</si>
  <si>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</si>
  <si>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</si>
  <si>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</si>
  <si>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</si>
  <si>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</si>
  <si>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</si>
  <si>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</si>
  <si>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</si>
  <si>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</si>
  <si>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</si>
  <si>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</si>
  <si>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</si>
  <si>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</si>
  <si>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</si>
  <si>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</si>
  <si>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</si>
  <si>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</si>
  <si>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</si>
  <si>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30216</t>
  </si>
  <si>
    <t>　培训费</t>
  </si>
  <si>
    <t>　30227</t>
  </si>
  <si>
    <t>　委托业务费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</si>
  <si>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</si>
  <si>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</si>
  <si>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</si>
  <si>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</si>
  <si>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</si>
  <si>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</si>
  <si>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</si>
  <si>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</si>
  <si>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</si>
  <si>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</si>
  <si>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附表4-7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</si>
  <si>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</si>
  <si>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</si>
  <si>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</si>
  <si>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</si>
  <si>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</si>
  <si>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</si>
  <si>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</si>
  <si>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</si>
  <si>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附表4-8</t>
  </si>
  <si>
    <t>政府性基金预算支出表</t>
  </si>
  <si>
    <t>本年政府性基金预算支出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</si>
</sst>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38">
    <font>
      <sz val="11"/>
      <color theme="1"/>
      <name val="宋体"/>
      <charset val="134"/>
      <scheme val="minor"/>
    </font>
    <font>
      <sz val="10"/>
      <name val="Arial"/>
      <charset val="0"/>
    </font>
    <font>
      <sz val="9"/>
      <color indexed="8"/>
      <name val="黑体"/>
      <charset val="0"/>
    </font>
    <font>
      <sz val="11"/>
      <color indexed="8"/>
      <name val="宋体"/>
      <charset val="0"/>
    </font>
    <font>
      <b/>
      <sz val="18"/>
      <color indexed="8"/>
      <name val="宋体"/>
      <charset val="0"/>
    </font>
    <font>
      <sz val="9"/>
      <color indexed="8"/>
      <name val="宋体"/>
      <charset val="0"/>
    </font>
    <font>
      <sz val="11"/>
      <color indexed="8"/>
      <name val="Calibri"/>
      <charset val="0"/>
    </font>
    <font>
      <b/>
      <sz val="9"/>
      <color indexed="8"/>
      <name val="宋体"/>
      <charset val="0"/>
    </font>
    <font>
      <sz val="10"/>
      <name val="Arial"/>
      <family val="2"/>
      <charset val="0"/>
    </font>
    <font>
      <sz val="9"/>
      <color indexed="8"/>
      <name val="黑体"/>
      <family val="3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Calibri"/>
      <family val="2"/>
      <charset val="0"/>
    </font>
    <font>
      <b/>
      <sz val="9"/>
      <color indexed="8"/>
      <name val="宋体"/>
      <charset val="134"/>
    </font>
    <font>
      <b/>
      <sz val="9"/>
      <name val="宋体"/>
      <charset val="134"/>
    </font>
    <font>
      <b/>
      <sz val="9"/>
      <name val="Calibri"/>
      <family val="2"/>
      <charset val="0"/>
    </font>
    <font>
      <sz val="9"/>
      <color indexed="8"/>
      <name val="Calibri"/>
      <family val="2"/>
      <charset val="0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32" fillId="11" borderId="2" applyNumberFormat="0" applyAlignment="0" applyProtection="0">
      <alignment vertical="center"/>
    </xf>
    <xf numFmtId="0" fontId="33" fillId="12" borderId="7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" fontId="5" fillId="0" borderId="1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/>
    <xf numFmtId="0" fontId="9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right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vertical="center" wrapText="1"/>
    </xf>
    <xf numFmtId="4" fontId="15" fillId="0" borderId="1" xfId="0" applyNumberFormat="1" applyFont="1" applyFill="1" applyBorder="1" applyAlignment="1" applyProtection="1">
      <alignment horizontal="right" vertical="center"/>
    </xf>
    <xf numFmtId="0" fontId="12" fillId="0" borderId="1" xfId="0" applyNumberFormat="1" applyFont="1" applyFill="1" applyBorder="1" applyAlignment="1" applyProtection="1">
      <alignment vertical="center" wrapText="1"/>
    </xf>
    <xf numFmtId="4" fontId="12" fillId="0" borderId="1" xfId="0" applyNumberFormat="1" applyFont="1" applyFill="1" applyBorder="1" applyAlignment="1" applyProtection="1">
      <alignment horizontal="right" vertical="center"/>
    </xf>
    <xf numFmtId="2" fontId="15" fillId="0" borderId="1" xfId="0" applyNumberFormat="1" applyFont="1" applyFill="1" applyBorder="1" applyAlignment="1" applyProtection="1">
      <alignment horizontal="right" vertical="center"/>
    </xf>
    <xf numFmtId="0" fontId="15" fillId="0" borderId="1" xfId="0" applyNumberFormat="1" applyFont="1" applyFill="1" applyBorder="1" applyAlignment="1" applyProtection="1">
      <alignment horizontal="right" vertical="center"/>
    </xf>
    <xf numFmtId="2" fontId="12" fillId="0" borderId="1" xfId="0" applyNumberFormat="1" applyFont="1" applyFill="1" applyBorder="1" applyAlignment="1" applyProtection="1">
      <alignment horizontal="right" vertical="center"/>
    </xf>
    <xf numFmtId="0" fontId="12" fillId="0" borderId="1" xfId="0" applyNumberFormat="1" applyFont="1" applyFill="1" applyBorder="1" applyAlignment="1" applyProtection="1">
      <alignment horizontal="right" vertical="center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vertical="center"/>
    </xf>
    <xf numFmtId="4" fontId="12" fillId="0" borderId="1" xfId="0" applyNumberFormat="1" applyFont="1" applyFill="1" applyBorder="1" applyAlignment="1" applyProtection="1">
      <alignment vertical="center"/>
    </xf>
    <xf numFmtId="0" fontId="14" fillId="0" borderId="1" xfId="0" applyNumberFormat="1" applyFont="1" applyFill="1" applyBorder="1" applyAlignment="1" applyProtection="1">
      <alignment vertical="center"/>
    </xf>
    <xf numFmtId="4" fontId="14" fillId="0" borderId="1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right" vertical="center"/>
    </xf>
    <xf numFmtId="176" fontId="16" fillId="0" borderId="1" xfId="0" applyNumberFormat="1" applyFont="1" applyFill="1" applyBorder="1" applyAlignment="1" applyProtection="1">
      <alignment horizontal="right" vertical="center"/>
    </xf>
    <xf numFmtId="176" fontId="15" fillId="0" borderId="1" xfId="0" applyNumberFormat="1" applyFont="1" applyFill="1" applyBorder="1" applyAlignment="1" applyProtection="1">
      <alignment horizontal="right" vertical="center"/>
    </xf>
    <xf numFmtId="176" fontId="17" fillId="0" borderId="1" xfId="0" applyNumberFormat="1" applyFont="1" applyFill="1" applyBorder="1" applyAlignment="1" applyProtection="1">
      <alignment horizontal="right" vertical="center"/>
    </xf>
    <xf numFmtId="176" fontId="12" fillId="0" borderId="1" xfId="0" applyNumberFormat="1" applyFont="1" applyFill="1" applyBorder="1" applyAlignment="1" applyProtection="1">
      <alignment horizontal="right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4" fontId="12" fillId="0" borderId="0" xfId="0" applyNumberFormat="1" applyFont="1" applyFill="1" applyBorder="1" applyAlignment="1" applyProtection="1">
      <alignment horizontal="right" vertical="center"/>
    </xf>
    <xf numFmtId="0" fontId="18" fillId="0" borderId="0" xfId="0" applyFont="1">
      <alignment vertical="center"/>
    </xf>
    <xf numFmtId="0" fontId="19" fillId="0" borderId="0" xfId="10">
      <alignment vertical="center"/>
    </xf>
    <xf numFmtId="0" fontId="19" fillId="0" borderId="0" xfId="10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B4:E13" totalsRowShown="0">
  <autoFilter ref="B4:E13"/>
  <tableColumns count="4">
    <tableColumn id="1" name="工作簿"/>
    <tableColumn id="2" name="工作表"/>
    <tableColumn id="3" name="合并状态"/>
    <tableColumn id="4" name="合并后的位置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E13"/>
  <sheetViews>
    <sheetView showGridLines="0" workbookViewId="0">
      <selection activeCell="A1" sqref="A1"/>
    </sheetView>
  </sheetViews>
  <sheetFormatPr defaultColWidth="9" defaultRowHeight="13.5" outlineLevelCol="4"/>
  <cols>
    <col min="2" max="2" width="28.875" customWidth="1"/>
    <col min="3" max="3" width="21.375" customWidth="1"/>
    <col min="4" max="4" width="8.875" customWidth="1"/>
    <col min="5" max="5" width="22.5" customWidth="1"/>
  </cols>
  <sheetData>
    <row r="2" spans="2:2">
      <c r="B2" s="50" t="s">
        <v>0</v>
      </c>
    </row>
    <row r="4" spans="2:5">
      <c r="B4" t="s">
        <v>1</v>
      </c>
      <c r="C4" t="s">
        <v>2</v>
      </c>
      <c r="D4" t="s">
        <v>3</v>
      </c>
      <c r="E4" t="s">
        <v>4</v>
      </c>
    </row>
    <row r="5" spans="2:5">
      <c r="B5" t="s">
        <v>5</v>
      </c>
      <c r="C5" t="s">
        <v>6</v>
      </c>
      <c r="D5" t="s">
        <v>7</v>
      </c>
      <c r="E5" s="52" t="s">
        <v>8</v>
      </c>
    </row>
    <row r="6" spans="2:5">
      <c r="B6" t="s">
        <v>9</v>
      </c>
      <c r="C6" t="s">
        <v>10</v>
      </c>
      <c r="D6" t="s">
        <v>7</v>
      </c>
      <c r="E6" s="52" t="s">
        <v>11</v>
      </c>
    </row>
    <row r="7" spans="2:5">
      <c r="B7" t="s">
        <v>12</v>
      </c>
      <c r="C7" t="s">
        <v>13</v>
      </c>
      <c r="D7" t="s">
        <v>7</v>
      </c>
      <c r="E7" s="52" t="s">
        <v>14</v>
      </c>
    </row>
    <row r="8" spans="2:5">
      <c r="B8" t="s">
        <v>15</v>
      </c>
      <c r="C8" t="s">
        <v>16</v>
      </c>
      <c r="D8" t="s">
        <v>7</v>
      </c>
      <c r="E8" s="52" t="s">
        <v>17</v>
      </c>
    </row>
    <row r="9" spans="2:5">
      <c r="B9" t="s">
        <v>18</v>
      </c>
      <c r="C9" t="s">
        <v>19</v>
      </c>
      <c r="D9" t="s">
        <v>7</v>
      </c>
      <c r="E9" s="52" t="s">
        <v>20</v>
      </c>
    </row>
    <row r="10" spans="2:5">
      <c r="B10" t="s">
        <v>21</v>
      </c>
      <c r="C10" t="s">
        <v>22</v>
      </c>
      <c r="D10" t="s">
        <v>7</v>
      </c>
      <c r="E10" s="52" t="s">
        <v>23</v>
      </c>
    </row>
    <row r="11" spans="2:5">
      <c r="B11" t="s">
        <v>24</v>
      </c>
      <c r="C11" t="s">
        <v>25</v>
      </c>
      <c r="D11" t="s">
        <v>7</v>
      </c>
      <c r="E11" s="52" t="s">
        <v>26</v>
      </c>
    </row>
    <row r="12" spans="2:5">
      <c r="B12" t="s">
        <v>27</v>
      </c>
      <c r="C12" t="s">
        <v>28</v>
      </c>
      <c r="D12" t="s">
        <v>7</v>
      </c>
      <c r="E12" s="52" t="s">
        <v>29</v>
      </c>
    </row>
    <row r="13" spans="2:5">
      <c r="B13" t="s">
        <v>30</v>
      </c>
      <c r="C13" t="s">
        <v>31</v>
      </c>
      <c r="D13" t="s">
        <v>7</v>
      </c>
      <c r="E13" s="52" t="s">
        <v>32</v>
      </c>
    </row>
  </sheetData>
  <hyperlinks>
    <hyperlink ref="E5" location="'1.收支总表'!A1" display="1.收支总表'"/>
    <hyperlink ref="E6" location="'9.项目支出'!A1" display="9.项目支出'"/>
    <hyperlink ref="E7" location="'2.收入总表'!A1" display="2.收入总表'"/>
    <hyperlink ref="E8" location="'4.财政拨款收支总表'!A1" display="4.财政拨款收支总表'"/>
    <hyperlink ref="E9" location="'5.一般公共预算支出表'!A1" display="5.一般公共预算支出表'"/>
    <hyperlink ref="E10" location="'3.支出总表'!A1" display="3.支出总表'"/>
    <hyperlink ref="E11" location="'6.基本支出'!A1" display="6.基本支出'"/>
    <hyperlink ref="E12" location="'7.三公'!A1" display="7.三公'"/>
    <hyperlink ref="E13" location="'8.政府性基金'!A1" display="8.政府性基金'"/>
  </hyperlinks>
  <pageMargins left="0.75" right="0.75" top="1" bottom="1" header="0.5" footer="0.5"/>
  <headerFooter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showGridLines="0" zoomScaleSheetLayoutView="60" workbookViewId="0">
      <selection activeCell="A1" sqref="A1"/>
    </sheetView>
  </sheetViews>
  <sheetFormatPr defaultColWidth="8" defaultRowHeight="12.75" outlineLevelCol="6"/>
  <cols>
    <col min="1" max="1" width="18.75" style="1" customWidth="1"/>
    <col min="2" max="2" width="22.5" style="1" customWidth="1"/>
    <col min="3" max="5" width="20" style="1" customWidth="1"/>
    <col min="6" max="8" width="7" style="1" customWidth="1"/>
    <col min="9" max="16384" width="8" style="1"/>
  </cols>
  <sheetData>
    <row r="1" ht="16.5" customHeight="1" spans="1:7">
      <c r="A1" s="2" t="s">
        <v>256</v>
      </c>
      <c r="B1" s="3"/>
      <c r="C1" s="3"/>
      <c r="D1" s="3"/>
      <c r="E1" s="3"/>
      <c r="F1" s="3"/>
      <c r="G1" s="3"/>
    </row>
    <row r="2" ht="37.5" customHeight="1" spans="1:7">
      <c r="A2" s="4" t="s">
        <v>257</v>
      </c>
      <c r="B2" s="4"/>
      <c r="C2" s="4"/>
      <c r="D2" s="4"/>
      <c r="E2" s="4"/>
      <c r="F2" s="3"/>
      <c r="G2" s="3"/>
    </row>
    <row r="3" ht="21" customHeight="1" spans="1:7">
      <c r="A3" s="5" t="s">
        <v>35</v>
      </c>
      <c r="B3" s="6"/>
      <c r="C3" s="3"/>
      <c r="D3" s="3"/>
      <c r="E3" s="7" t="s">
        <v>36</v>
      </c>
      <c r="F3" s="3"/>
      <c r="G3" s="3"/>
    </row>
    <row r="4" ht="21" customHeight="1" spans="1:7">
      <c r="A4" s="8" t="s">
        <v>161</v>
      </c>
      <c r="B4" s="8" t="s">
        <v>162</v>
      </c>
      <c r="C4" s="8" t="s">
        <v>258</v>
      </c>
      <c r="D4" s="8"/>
      <c r="E4" s="8"/>
      <c r="F4" s="3"/>
      <c r="G4" s="3"/>
    </row>
    <row r="5" ht="21" customHeight="1" spans="1:7">
      <c r="A5" s="8"/>
      <c r="B5" s="8"/>
      <c r="C5" s="8" t="s">
        <v>94</v>
      </c>
      <c r="D5" s="8" t="s">
        <v>163</v>
      </c>
      <c r="E5" s="8" t="s">
        <v>164</v>
      </c>
      <c r="F5" s="3"/>
      <c r="G5" s="3"/>
    </row>
    <row r="6" ht="30.75" customHeight="1" spans="1:7">
      <c r="A6" s="9"/>
      <c r="B6" s="9"/>
      <c r="C6" s="10"/>
      <c r="D6" s="10"/>
      <c r="E6" s="10"/>
      <c r="F6" s="3"/>
      <c r="G6" s="3"/>
    </row>
    <row r="7" ht="21" customHeight="1" spans="1:7">
      <c r="A7" s="3"/>
      <c r="B7" s="3"/>
      <c r="C7" s="3"/>
      <c r="D7" s="3"/>
      <c r="E7" s="3"/>
      <c r="F7" s="3"/>
      <c r="G7" s="3"/>
    </row>
    <row r="8" ht="21" customHeight="1" spans="1:7">
      <c r="A8" s="3"/>
      <c r="B8" s="3"/>
      <c r="C8" s="3"/>
      <c r="D8" s="3"/>
      <c r="E8" s="3"/>
      <c r="F8" s="3"/>
      <c r="G8" s="3"/>
    </row>
    <row r="9" ht="21" customHeight="1" spans="1:7">
      <c r="A9" s="3"/>
      <c r="B9" s="3"/>
      <c r="C9" s="3"/>
      <c r="D9" s="3"/>
      <c r="E9" s="3"/>
      <c r="F9" s="3"/>
      <c r="G9" s="3"/>
    </row>
    <row r="10" ht="21" customHeight="1" spans="1:7">
      <c r="A10" s="3"/>
      <c r="B10" s="3"/>
      <c r="C10" s="3"/>
      <c r="D10" s="3"/>
      <c r="E10" s="3"/>
      <c r="F10" s="3"/>
      <c r="G10" s="3"/>
    </row>
    <row r="11" ht="21" customHeight="1" spans="1:7">
      <c r="A11" s="3"/>
      <c r="B11" s="3"/>
      <c r="C11" s="3"/>
      <c r="D11" s="3"/>
      <c r="E11" s="3"/>
      <c r="F11" s="3"/>
      <c r="G11" s="3"/>
    </row>
    <row r="12" ht="21" customHeight="1" spans="1:7">
      <c r="A12" s="3"/>
      <c r="B12" s="3"/>
      <c r="C12" s="3"/>
      <c r="D12" s="3"/>
      <c r="E12" s="3"/>
      <c r="F12" s="3"/>
      <c r="G12" s="3"/>
    </row>
    <row r="13" ht="21" customHeight="1" spans="1:7">
      <c r="A13" s="3"/>
      <c r="B13" s="3"/>
      <c r="C13" s="3"/>
      <c r="D13" s="3"/>
      <c r="E13" s="3"/>
      <c r="F13" s="3"/>
      <c r="G13" s="3"/>
    </row>
    <row r="14" ht="21" customHeight="1" spans="1:7">
      <c r="A14" s="3"/>
      <c r="B14" s="3"/>
      <c r="C14" s="3"/>
      <c r="D14" s="3"/>
      <c r="E14" s="3"/>
      <c r="F14" s="3"/>
      <c r="G14" s="3"/>
    </row>
    <row r="15" customHeight="1" spans="1:7">
      <c r="A15" s="3"/>
      <c r="B15" s="3"/>
      <c r="C15" s="3"/>
      <c r="D15" s="3"/>
      <c r="E15" s="3"/>
      <c r="F15" s="3"/>
      <c r="G15" s="3"/>
    </row>
  </sheetData>
  <mergeCells count="4">
    <mergeCell ref="A2:E2"/>
    <mergeCell ref="C4:E4"/>
    <mergeCell ref="A4:A5"/>
    <mergeCell ref="B4:B5"/>
  </mergeCells>
  <printOptions horizontalCentered="1"/>
  <pageMargins left="0.590551181102362" right="0.590551181102362" top="0.78740157480315" bottom="0.590551181102362" header="0" footer="0"/>
  <pageSetup paperSize="9" orientation="landscape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showZeros="0" tabSelected="1" zoomScaleSheetLayoutView="60" topLeftCell="A7" workbookViewId="0">
      <selection activeCell="I27" sqref="I27"/>
    </sheetView>
  </sheetViews>
  <sheetFormatPr defaultColWidth="8" defaultRowHeight="12.75" outlineLevelCol="3"/>
  <cols>
    <col min="1" max="1" width="24.5" style="13" customWidth="1"/>
    <col min="2" max="2" width="12.25" style="13" customWidth="1"/>
    <col min="3" max="3" width="23.5" style="13" customWidth="1"/>
    <col min="4" max="4" width="12.25" style="13" customWidth="1"/>
    <col min="5" max="5" width="7" style="13" customWidth="1"/>
    <col min="6" max="16384" width="8" style="13"/>
  </cols>
  <sheetData>
    <row r="1" ht="22.5" customHeight="1" spans="1:4">
      <c r="A1" s="47" t="s">
        <v>33</v>
      </c>
      <c r="B1" s="17"/>
      <c r="C1" s="31"/>
      <c r="D1" s="31"/>
    </row>
    <row r="2" ht="22.5" customHeight="1" spans="1:4">
      <c r="A2" s="16" t="s">
        <v>34</v>
      </c>
      <c r="B2" s="32"/>
      <c r="C2" s="32"/>
      <c r="D2" s="32"/>
    </row>
    <row r="3" ht="22.5" customHeight="1" spans="1:4">
      <c r="A3" s="17" t="s">
        <v>35</v>
      </c>
      <c r="B3" s="18"/>
      <c r="C3" s="48"/>
      <c r="D3" s="19" t="s">
        <v>36</v>
      </c>
    </row>
    <row r="4" ht="22.5" customHeight="1" spans="1:4">
      <c r="A4" s="20" t="s">
        <v>37</v>
      </c>
      <c r="B4" s="36"/>
      <c r="C4" s="20" t="s">
        <v>38</v>
      </c>
      <c r="D4" s="36"/>
    </row>
    <row r="5" ht="22.5" customHeight="1" spans="1:4">
      <c r="A5" s="20" t="s">
        <v>39</v>
      </c>
      <c r="B5" s="20" t="s">
        <v>40</v>
      </c>
      <c r="C5" s="20" t="s">
        <v>39</v>
      </c>
      <c r="D5" s="20" t="s">
        <v>40</v>
      </c>
    </row>
    <row r="6" ht="22.5" customHeight="1" spans="1:4">
      <c r="A6" s="34" t="s">
        <v>41</v>
      </c>
      <c r="B6" s="24">
        <f>B7+B8+B9+B10+B11+B12</f>
        <v>7565</v>
      </c>
      <c r="C6" s="34" t="s">
        <v>42</v>
      </c>
      <c r="D6" s="24"/>
    </row>
    <row r="7" ht="22.5" customHeight="1" spans="1:4">
      <c r="A7" s="34" t="s">
        <v>43</v>
      </c>
      <c r="B7" s="24">
        <v>7565</v>
      </c>
      <c r="C7" s="34" t="s">
        <v>44</v>
      </c>
      <c r="D7" s="24"/>
    </row>
    <row r="8" ht="22.5" customHeight="1" spans="1:4">
      <c r="A8" s="34" t="s">
        <v>45</v>
      </c>
      <c r="B8" s="24"/>
      <c r="C8" s="34" t="s">
        <v>46</v>
      </c>
      <c r="D8" s="24">
        <v>10209.3</v>
      </c>
    </row>
    <row r="9" ht="22.5" customHeight="1" spans="1:4">
      <c r="A9" s="34" t="s">
        <v>47</v>
      </c>
      <c r="B9" s="24"/>
      <c r="C9" s="34" t="s">
        <v>48</v>
      </c>
      <c r="D9" s="24"/>
    </row>
    <row r="10" ht="22.5" customHeight="1" spans="1:4">
      <c r="A10" s="34" t="s">
        <v>49</v>
      </c>
      <c r="B10" s="24"/>
      <c r="C10" s="34" t="s">
        <v>50</v>
      </c>
      <c r="D10" s="24"/>
    </row>
    <row r="11" ht="22.5" customHeight="1" spans="1:4">
      <c r="A11" s="34" t="s">
        <v>51</v>
      </c>
      <c r="B11" s="24"/>
      <c r="C11" s="34" t="s">
        <v>52</v>
      </c>
      <c r="D11" s="24">
        <v>1025.26</v>
      </c>
    </row>
    <row r="12" ht="22.5" customHeight="1" spans="1:4">
      <c r="A12" s="34" t="s">
        <v>53</v>
      </c>
      <c r="B12" s="24"/>
      <c r="C12" s="34" t="s">
        <v>54</v>
      </c>
      <c r="D12" s="24"/>
    </row>
    <row r="13" ht="22.5" customHeight="1" spans="1:4">
      <c r="A13" s="34" t="s">
        <v>55</v>
      </c>
      <c r="B13" s="24"/>
      <c r="C13" s="34" t="s">
        <v>56</v>
      </c>
      <c r="D13" s="24"/>
    </row>
    <row r="14" ht="22.5" customHeight="1" spans="1:4">
      <c r="A14" s="34" t="s">
        <v>57</v>
      </c>
      <c r="B14" s="24"/>
      <c r="C14" s="34" t="s">
        <v>58</v>
      </c>
      <c r="D14" s="24"/>
    </row>
    <row r="15" ht="22.5" customHeight="1" spans="1:4">
      <c r="A15" s="34" t="s">
        <v>59</v>
      </c>
      <c r="B15" s="24"/>
      <c r="C15" s="34" t="s">
        <v>60</v>
      </c>
      <c r="D15" s="24"/>
    </row>
    <row r="16" ht="22.5" customHeight="1" spans="1:4">
      <c r="A16" s="34" t="s">
        <v>61</v>
      </c>
      <c r="B16" s="24"/>
      <c r="C16" s="34" t="s">
        <v>62</v>
      </c>
      <c r="D16" s="24"/>
    </row>
    <row r="17" ht="22.5" customHeight="1" spans="1:4">
      <c r="A17" s="34" t="s">
        <v>63</v>
      </c>
      <c r="B17" s="24">
        <v>3100</v>
      </c>
      <c r="C17" s="34" t="s">
        <v>64</v>
      </c>
      <c r="D17" s="24"/>
    </row>
    <row r="18" ht="22.5" customHeight="1" spans="1:4">
      <c r="A18" s="34" t="s">
        <v>65</v>
      </c>
      <c r="B18" s="24"/>
      <c r="C18" s="34" t="s">
        <v>66</v>
      </c>
      <c r="D18" s="24"/>
    </row>
    <row r="19" ht="22.5" customHeight="1" spans="1:4">
      <c r="A19" s="34" t="s">
        <v>67</v>
      </c>
      <c r="B19" s="24"/>
      <c r="C19" s="34" t="s">
        <v>68</v>
      </c>
      <c r="D19" s="24"/>
    </row>
    <row r="20" ht="22.5" customHeight="1" spans="1:4">
      <c r="A20" s="34" t="s">
        <v>69</v>
      </c>
      <c r="B20" s="24"/>
      <c r="C20" s="34" t="s">
        <v>70</v>
      </c>
      <c r="D20" s="24"/>
    </row>
    <row r="21" ht="22.5" customHeight="1" spans="1:4">
      <c r="A21" s="34" t="s">
        <v>71</v>
      </c>
      <c r="B21" s="24"/>
      <c r="C21" s="34" t="s">
        <v>72</v>
      </c>
      <c r="D21" s="24"/>
    </row>
    <row r="22" ht="22.5" customHeight="1" spans="1:4">
      <c r="A22" s="34" t="s">
        <v>73</v>
      </c>
      <c r="B22" s="24">
        <v>50</v>
      </c>
      <c r="C22" s="34" t="s">
        <v>74</v>
      </c>
      <c r="D22" s="24">
        <v>449.99</v>
      </c>
    </row>
    <row r="23" ht="22.5" customHeight="1" spans="1:4">
      <c r="A23" s="34"/>
      <c r="B23" s="35"/>
      <c r="C23" s="34" t="s">
        <v>75</v>
      </c>
      <c r="D23" s="24"/>
    </row>
    <row r="24" ht="22.5" customHeight="1" spans="1:4">
      <c r="A24" s="34"/>
      <c r="B24" s="35"/>
      <c r="C24" s="34" t="s">
        <v>76</v>
      </c>
      <c r="D24" s="24"/>
    </row>
    <row r="25" ht="22.5" customHeight="1" spans="1:4">
      <c r="A25" s="34"/>
      <c r="B25" s="35"/>
      <c r="C25" s="34" t="s">
        <v>77</v>
      </c>
      <c r="D25" s="24"/>
    </row>
    <row r="26" ht="22.5" customHeight="1" spans="1:4">
      <c r="A26" s="34"/>
      <c r="B26" s="35"/>
      <c r="C26" s="34" t="s">
        <v>78</v>
      </c>
      <c r="D26" s="24"/>
    </row>
    <row r="27" ht="22.5" customHeight="1" spans="1:4">
      <c r="A27" s="34"/>
      <c r="B27" s="35"/>
      <c r="C27" s="34" t="s">
        <v>79</v>
      </c>
      <c r="D27" s="24"/>
    </row>
    <row r="28" ht="22.5" customHeight="1" spans="1:4">
      <c r="A28" s="34"/>
      <c r="B28" s="35"/>
      <c r="C28" s="34" t="s">
        <v>80</v>
      </c>
      <c r="D28" s="24"/>
    </row>
    <row r="29" ht="22.5" customHeight="1" spans="1:4">
      <c r="A29" s="34"/>
      <c r="B29" s="35"/>
      <c r="C29" s="34" t="s">
        <v>81</v>
      </c>
      <c r="D29" s="24"/>
    </row>
    <row r="30" ht="22.5" customHeight="1" spans="1:4">
      <c r="A30" s="34"/>
      <c r="B30" s="35"/>
      <c r="C30" s="34"/>
      <c r="D30" s="35"/>
    </row>
    <row r="31" ht="22.5" customHeight="1" spans="1:4">
      <c r="A31" s="34" t="s">
        <v>82</v>
      </c>
      <c r="B31" s="49">
        <f>B6+B13+B16+B17+B18+B19+B20+B21+B22</f>
        <v>10715</v>
      </c>
      <c r="C31" s="34" t="s">
        <v>83</v>
      </c>
      <c r="D31" s="24">
        <f>D7+D8+D9+D10+D11+D12+D13+D14+D15+D16+D17+D18+D19+D20+D21+D22+D23+D24+D25+D26+D27+D28+D29+D6</f>
        <v>11684.55</v>
      </c>
    </row>
    <row r="32" ht="22.5" customHeight="1" spans="1:4">
      <c r="A32" s="34" t="s">
        <v>84</v>
      </c>
      <c r="B32" s="24">
        <v>969.55</v>
      </c>
      <c r="C32" s="34" t="s">
        <v>85</v>
      </c>
      <c r="D32" s="24"/>
    </row>
    <row r="33" ht="22.5" customHeight="1" spans="1:4">
      <c r="A33" s="34" t="s">
        <v>86</v>
      </c>
      <c r="B33" s="24">
        <f>B31+B32</f>
        <v>11684.55</v>
      </c>
      <c r="C33" s="34" t="s">
        <v>87</v>
      </c>
      <c r="D33" s="24">
        <f>B33</f>
        <v>11684.55</v>
      </c>
    </row>
    <row r="34" customHeight="1" spans="1:4">
      <c r="A34" s="31"/>
      <c r="B34" s="31"/>
      <c r="C34" s="31"/>
      <c r="D34" s="31"/>
    </row>
    <row r="35" ht="21" customHeight="1" spans="1:4">
      <c r="A35" s="33" t="s">
        <v>88</v>
      </c>
      <c r="B35" s="33"/>
      <c r="C35" s="33"/>
      <c r="D35" s="33"/>
    </row>
  </sheetData>
  <mergeCells count="4">
    <mergeCell ref="A2:D2"/>
    <mergeCell ref="A4:B4"/>
    <mergeCell ref="C4:D4"/>
    <mergeCell ref="A35:D35"/>
  </mergeCells>
  <printOptions horizontalCentered="1"/>
  <pageMargins left="0.590551181102362" right="0.590551181102362" top="0.78740157480315" bottom="0.590551181102362" header="0" footer="0"/>
  <pageSetup paperSize="9" scale="75" orientation="portrait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showZeros="0" zoomScaleSheetLayoutView="60" workbookViewId="0">
      <selection activeCell="A1" sqref="A1"/>
    </sheetView>
  </sheetViews>
  <sheetFormatPr defaultColWidth="8" defaultRowHeight="12.75"/>
  <cols>
    <col min="1" max="1" width="11.25" style="13" customWidth="1"/>
    <col min="2" max="2" width="21.5" style="13" customWidth="1"/>
    <col min="3" max="3" width="20.375" style="13" customWidth="1"/>
    <col min="4" max="6" width="10.875" style="13" customWidth="1"/>
    <col min="7" max="7" width="6" style="13" customWidth="1"/>
    <col min="8" max="9" width="10.875" style="13" customWidth="1"/>
    <col min="10" max="10" width="6.75" style="13" customWidth="1"/>
    <col min="11" max="11" width="9.5" style="13" customWidth="1"/>
    <col min="12" max="12" width="10.875" style="13" customWidth="1"/>
    <col min="13" max="13" width="10.625" style="13" customWidth="1"/>
    <col min="14" max="14" width="7" style="13" customWidth="1"/>
    <col min="15" max="16384" width="8" style="13"/>
  </cols>
  <sheetData>
    <row r="1" ht="20.25" customHeight="1" spans="1:12">
      <c r="A1" s="14" t="s">
        <v>89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ht="37.5" customHeight="1" spans="1:13">
      <c r="A2" s="16" t="s">
        <v>90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ht="21" customHeight="1" spans="1:13">
      <c r="A3" s="17" t="s">
        <v>35</v>
      </c>
      <c r="B3" s="18"/>
      <c r="C3" s="15"/>
      <c r="D3" s="15"/>
      <c r="E3" s="15"/>
      <c r="F3" s="15"/>
      <c r="G3" s="15"/>
      <c r="H3" s="15"/>
      <c r="I3" s="15"/>
      <c r="J3" s="15"/>
      <c r="K3" s="15"/>
      <c r="M3" s="19" t="s">
        <v>36</v>
      </c>
    </row>
    <row r="4" ht="21" customHeight="1" spans="1:13">
      <c r="A4" s="20" t="s">
        <v>91</v>
      </c>
      <c r="B4" s="20" t="s">
        <v>92</v>
      </c>
      <c r="C4" s="20" t="s">
        <v>93</v>
      </c>
      <c r="D4" s="20" t="s">
        <v>94</v>
      </c>
      <c r="E4" s="39" t="s">
        <v>95</v>
      </c>
      <c r="F4" s="39"/>
      <c r="G4" s="39"/>
      <c r="H4" s="39" t="s">
        <v>96</v>
      </c>
      <c r="I4" s="39"/>
      <c r="J4" s="39"/>
      <c r="K4" s="39" t="s">
        <v>97</v>
      </c>
      <c r="L4" s="39" t="s">
        <v>98</v>
      </c>
      <c r="M4" s="39" t="s">
        <v>99</v>
      </c>
    </row>
    <row r="5" ht="42" customHeight="1" spans="1:13">
      <c r="A5" s="20"/>
      <c r="B5" s="20"/>
      <c r="C5" s="20"/>
      <c r="D5" s="20"/>
      <c r="E5" s="39" t="s">
        <v>100</v>
      </c>
      <c r="F5" s="39" t="s">
        <v>101</v>
      </c>
      <c r="G5" s="39" t="s">
        <v>102</v>
      </c>
      <c r="H5" s="39" t="s">
        <v>100</v>
      </c>
      <c r="I5" s="39" t="s">
        <v>101</v>
      </c>
      <c r="J5" s="39" t="s">
        <v>102</v>
      </c>
      <c r="K5" s="39"/>
      <c r="L5" s="39"/>
      <c r="M5" s="46"/>
    </row>
    <row r="6" ht="28.5" customHeight="1" spans="1:13">
      <c r="A6" s="29"/>
      <c r="B6" s="29" t="s">
        <v>94</v>
      </c>
      <c r="C6" s="29"/>
      <c r="D6" s="22">
        <f t="shared" ref="D6:D8" si="0">E6+F6+G6+H6+I6+J6+K6+L6</f>
        <v>5503.75</v>
      </c>
      <c r="E6" s="22">
        <v>1959.26</v>
      </c>
      <c r="F6" s="22"/>
      <c r="G6" s="22"/>
      <c r="H6" s="22">
        <v>969.55</v>
      </c>
      <c r="I6" s="22"/>
      <c r="J6" s="22"/>
      <c r="K6" s="22">
        <v>2534.54</v>
      </c>
      <c r="L6" s="22">
        <v>40.4</v>
      </c>
      <c r="M6" s="25"/>
    </row>
    <row r="7" ht="28.5" customHeight="1" spans="1:13">
      <c r="A7" s="30" t="s">
        <v>103</v>
      </c>
      <c r="B7" s="30" t="s">
        <v>104</v>
      </c>
      <c r="C7" s="30" t="s">
        <v>105</v>
      </c>
      <c r="D7" s="24">
        <f t="shared" si="0"/>
        <v>5333.75</v>
      </c>
      <c r="E7" s="24">
        <v>1882.26</v>
      </c>
      <c r="F7" s="24"/>
      <c r="G7" s="24"/>
      <c r="H7" s="24">
        <v>969.55</v>
      </c>
      <c r="I7" s="24"/>
      <c r="J7" s="24"/>
      <c r="K7" s="24">
        <v>2441.54</v>
      </c>
      <c r="L7" s="24">
        <v>40.4</v>
      </c>
      <c r="M7" s="27"/>
    </row>
    <row r="8" ht="28.5" customHeight="1" spans="1:13">
      <c r="A8" s="30" t="s">
        <v>103</v>
      </c>
      <c r="B8" s="30" t="s">
        <v>106</v>
      </c>
      <c r="C8" s="30" t="s">
        <v>105</v>
      </c>
      <c r="D8" s="24">
        <f t="shared" si="0"/>
        <v>170</v>
      </c>
      <c r="E8" s="24">
        <v>77</v>
      </c>
      <c r="F8" s="24"/>
      <c r="G8" s="24"/>
      <c r="H8" s="24"/>
      <c r="I8" s="24"/>
      <c r="J8" s="24"/>
      <c r="K8" s="24">
        <v>93</v>
      </c>
      <c r="L8" s="24"/>
      <c r="M8" s="27"/>
    </row>
    <row r="9" ht="21" customHeight="1"/>
    <row r="10" ht="21" customHeight="1" spans="1:1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ht="21" customHeight="1" spans="1:1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ht="21" customHeight="1" spans="1:1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ht="21" customHeight="1" spans="1:1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ht="21" customHeight="1" spans="1:1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ht="21" customHeight="1" spans="1:1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ht="21" customHeight="1" spans="1:1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ht="21" customHeight="1" spans="1:1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ht="21" customHeight="1" spans="1:1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ht="21" customHeight="1" spans="1:12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customHeight="1" spans="1:12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</sheetData>
  <mergeCells count="10">
    <mergeCell ref="A2:M2"/>
    <mergeCell ref="E4:G4"/>
    <mergeCell ref="H4:J4"/>
    <mergeCell ref="A4:A5"/>
    <mergeCell ref="B4:B5"/>
    <mergeCell ref="C4:C5"/>
    <mergeCell ref="D4:D5"/>
    <mergeCell ref="K4:K5"/>
    <mergeCell ref="L4:L5"/>
    <mergeCell ref="M4:M5"/>
  </mergeCells>
  <printOptions horizontalCentered="1"/>
  <pageMargins left="0.590551181102362" right="0.590551181102362" top="0.78740157480315" bottom="0.590551181102362" header="0" footer="0"/>
  <pageSetup paperSize="9" scale="75" orientation="landscape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4"/>
  <sheetViews>
    <sheetView showGridLines="0" showZeros="0" zoomScaleSheetLayoutView="60" workbookViewId="0">
      <selection activeCell="A1" sqref="A1"/>
    </sheetView>
  </sheetViews>
  <sheetFormatPr defaultColWidth="8" defaultRowHeight="12.75"/>
  <cols>
    <col min="1" max="1" width="9.5" style="13" customWidth="1"/>
    <col min="2" max="2" width="17.875" style="13" customWidth="1"/>
    <col min="3" max="6" width="9.625" style="13" customWidth="1"/>
    <col min="7" max="7" width="8" style="13" hidden="1" customWidth="1"/>
    <col min="8" max="9" width="9.625" style="13" customWidth="1"/>
    <col min="10" max="10" width="7.75" style="13" customWidth="1"/>
    <col min="11" max="11" width="6" style="13" customWidth="1"/>
    <col min="12" max="12" width="5.625" style="13" customWidth="1"/>
    <col min="13" max="14" width="9.625" style="13" customWidth="1"/>
    <col min="15" max="15" width="7.5" style="13" customWidth="1"/>
    <col min="16" max="16" width="9.625" style="13" customWidth="1"/>
    <col min="17" max="17" width="8" style="13" hidden="1" customWidth="1"/>
    <col min="18" max="18" width="9.625" style="13" customWidth="1"/>
    <col min="19" max="19" width="8.125" style="13" customWidth="1"/>
    <col min="20" max="20" width="7" style="13" customWidth="1"/>
    <col min="21" max="16384" width="8" style="13"/>
  </cols>
  <sheetData>
    <row r="1" ht="21" customHeight="1" spans="1:19">
      <c r="A1" s="14" t="s">
        <v>107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ht="38.25" customHeight="1" spans="1:19">
      <c r="A2" s="16" t="s">
        <v>108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ht="21" customHeight="1" spans="1:19">
      <c r="A3" s="17" t="s">
        <v>35</v>
      </c>
      <c r="B3" s="1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R3" s="38"/>
      <c r="S3" s="19" t="s">
        <v>36</v>
      </c>
    </row>
    <row r="4" ht="21" customHeight="1" spans="1:19">
      <c r="A4" s="39" t="s">
        <v>109</v>
      </c>
      <c r="B4" s="20" t="s">
        <v>110</v>
      </c>
      <c r="C4" s="20" t="s">
        <v>94</v>
      </c>
      <c r="D4" s="20" t="s">
        <v>111</v>
      </c>
      <c r="E4" s="40"/>
      <c r="F4" s="40"/>
      <c r="G4" s="40"/>
      <c r="H4" s="40"/>
      <c r="I4" s="40"/>
      <c r="J4" s="40"/>
      <c r="K4" s="40"/>
      <c r="L4" s="40"/>
      <c r="M4" s="40"/>
      <c r="N4" s="20" t="s">
        <v>84</v>
      </c>
      <c r="O4" s="40"/>
      <c r="P4" s="40"/>
      <c r="Q4" s="40"/>
      <c r="R4" s="40"/>
      <c r="S4" s="40"/>
    </row>
    <row r="5" ht="43.5" customHeight="1" spans="1:19">
      <c r="A5" s="39"/>
      <c r="B5" s="20"/>
      <c r="C5" s="20"/>
      <c r="D5" s="20" t="s">
        <v>112</v>
      </c>
      <c r="E5" s="39" t="s">
        <v>100</v>
      </c>
      <c r="F5" s="39" t="s">
        <v>101</v>
      </c>
      <c r="G5" s="39" t="s">
        <v>102</v>
      </c>
      <c r="H5" s="39" t="s">
        <v>97</v>
      </c>
      <c r="I5" s="39" t="s">
        <v>113</v>
      </c>
      <c r="J5" s="39" t="s">
        <v>114</v>
      </c>
      <c r="K5" s="39" t="s">
        <v>115</v>
      </c>
      <c r="L5" s="39" t="s">
        <v>116</v>
      </c>
      <c r="M5" s="39" t="s">
        <v>117</v>
      </c>
      <c r="N5" s="39" t="s">
        <v>112</v>
      </c>
      <c r="O5" s="39" t="s">
        <v>100</v>
      </c>
      <c r="P5" s="39" t="s">
        <v>101</v>
      </c>
      <c r="Q5" s="39" t="s">
        <v>102</v>
      </c>
      <c r="R5" s="39" t="s">
        <v>97</v>
      </c>
      <c r="S5" s="39" t="s">
        <v>98</v>
      </c>
    </row>
    <row r="6" ht="27.75" customHeight="1" spans="1:19">
      <c r="A6" s="29"/>
      <c r="B6" s="29" t="s">
        <v>94</v>
      </c>
      <c r="C6" s="41">
        <f t="shared" ref="C6:C8" si="0">D6+N6</f>
        <v>11684.55</v>
      </c>
      <c r="D6" s="41">
        <f t="shared" ref="D6:D8" si="1">E6+F6+G6+H6+I6+J6+K6+L6+M6</f>
        <v>10715</v>
      </c>
      <c r="E6" s="42">
        <v>7565</v>
      </c>
      <c r="F6" s="42"/>
      <c r="G6" s="42"/>
      <c r="H6" s="42">
        <v>3100</v>
      </c>
      <c r="I6" s="42"/>
      <c r="J6" s="42"/>
      <c r="K6" s="42"/>
      <c r="L6" s="42"/>
      <c r="M6" s="42">
        <v>50</v>
      </c>
      <c r="N6" s="42">
        <f t="shared" ref="N6:N8" si="2">O6+P6+Q6+R6+S6</f>
        <v>969.55</v>
      </c>
      <c r="O6" s="42">
        <v>969.55</v>
      </c>
      <c r="P6" s="42"/>
      <c r="Q6" s="42"/>
      <c r="R6" s="42"/>
      <c r="S6" s="42"/>
    </row>
    <row r="7" ht="27.75" customHeight="1" spans="1:19">
      <c r="A7" s="29" t="s">
        <v>118</v>
      </c>
      <c r="B7" s="29" t="s">
        <v>119</v>
      </c>
      <c r="C7" s="41">
        <f t="shared" si="0"/>
        <v>11684.55</v>
      </c>
      <c r="D7" s="41">
        <f t="shared" si="1"/>
        <v>10715</v>
      </c>
      <c r="E7" s="42">
        <v>7565</v>
      </c>
      <c r="F7" s="42"/>
      <c r="G7" s="42"/>
      <c r="H7" s="42">
        <v>3100</v>
      </c>
      <c r="I7" s="42"/>
      <c r="J7" s="42"/>
      <c r="K7" s="42"/>
      <c r="L7" s="42"/>
      <c r="M7" s="42">
        <v>50</v>
      </c>
      <c r="N7" s="42">
        <f t="shared" si="2"/>
        <v>969.55</v>
      </c>
      <c r="O7" s="42">
        <v>969.55</v>
      </c>
      <c r="P7" s="42"/>
      <c r="Q7" s="42"/>
      <c r="R7" s="42"/>
      <c r="S7" s="42"/>
    </row>
    <row r="8" ht="27.75" customHeight="1" spans="1:19">
      <c r="A8" s="30" t="s">
        <v>120</v>
      </c>
      <c r="B8" s="30" t="s">
        <v>121</v>
      </c>
      <c r="C8" s="43">
        <f t="shared" si="0"/>
        <v>11684.55</v>
      </c>
      <c r="D8" s="43">
        <f t="shared" si="1"/>
        <v>10715</v>
      </c>
      <c r="E8" s="44">
        <v>7565</v>
      </c>
      <c r="F8" s="44"/>
      <c r="G8" s="44"/>
      <c r="H8" s="44">
        <v>3100</v>
      </c>
      <c r="I8" s="44"/>
      <c r="J8" s="44"/>
      <c r="K8" s="44"/>
      <c r="L8" s="44"/>
      <c r="M8" s="44">
        <v>50</v>
      </c>
      <c r="N8" s="44">
        <f t="shared" si="2"/>
        <v>969.55</v>
      </c>
      <c r="O8" s="44">
        <v>969.55</v>
      </c>
      <c r="P8" s="44"/>
      <c r="Q8" s="44"/>
      <c r="R8" s="44"/>
      <c r="S8" s="44"/>
    </row>
    <row r="9" ht="21" customHeight="1" spans="1:19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ht="21" customHeight="1" spans="1:19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ht="21" customHeight="1" spans="1:19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ht="21" customHeight="1" spans="1:19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 ht="21" customHeight="1" spans="1:19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ht="21" customHeight="1" spans="1:19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</sheetData>
  <mergeCells count="6">
    <mergeCell ref="A2:S2"/>
    <mergeCell ref="D4:M4"/>
    <mergeCell ref="N4:S4"/>
    <mergeCell ref="A4:A5"/>
    <mergeCell ref="B4:B5"/>
    <mergeCell ref="C4:C5"/>
  </mergeCells>
  <printOptions horizontalCentered="1"/>
  <pageMargins left="0.590551181102362" right="0.590551181102362" top="0.78740157480315" bottom="0.590551181102362" header="0" footer="0"/>
  <pageSetup paperSize="9" scale="58" orientation="landscape" horizontalDpi="3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showZeros="0" zoomScaleSheetLayoutView="60" workbookViewId="0">
      <selection activeCell="A1" sqref="A1"/>
    </sheetView>
  </sheetViews>
  <sheetFormatPr defaultColWidth="8" defaultRowHeight="12.75" outlineLevelCol="3"/>
  <cols>
    <col min="1" max="1" width="30" style="13" customWidth="1"/>
    <col min="2" max="2" width="18.75" style="13" customWidth="1"/>
    <col min="3" max="3" width="30" style="13" customWidth="1"/>
    <col min="4" max="4" width="18.75" style="13" customWidth="1"/>
    <col min="5" max="5" width="7" style="13" customWidth="1"/>
    <col min="6" max="16384" width="8" style="13"/>
  </cols>
  <sheetData>
    <row r="1" ht="22.5" customHeight="1" spans="1:4">
      <c r="A1" s="14" t="s">
        <v>122</v>
      </c>
      <c r="B1" s="31"/>
      <c r="C1" s="31"/>
      <c r="D1" s="31"/>
    </row>
    <row r="2" ht="22.5" customHeight="1" spans="1:4">
      <c r="A2" s="16" t="s">
        <v>123</v>
      </c>
      <c r="B2" s="32"/>
      <c r="C2" s="32"/>
      <c r="D2" s="32"/>
    </row>
    <row r="3" ht="22.5" customHeight="1" spans="1:4">
      <c r="A3" s="33" t="s">
        <v>124</v>
      </c>
      <c r="B3" s="18"/>
      <c r="C3" s="31"/>
      <c r="D3" s="19" t="s">
        <v>36</v>
      </c>
    </row>
    <row r="4" ht="22.5" customHeight="1" spans="1:4">
      <c r="A4" s="20" t="s">
        <v>37</v>
      </c>
      <c r="B4" s="20"/>
      <c r="C4" s="20" t="s">
        <v>38</v>
      </c>
      <c r="D4" s="20"/>
    </row>
    <row r="5" ht="22.5" customHeight="1" spans="1:4">
      <c r="A5" s="20" t="s">
        <v>125</v>
      </c>
      <c r="B5" s="20" t="s">
        <v>40</v>
      </c>
      <c r="C5" s="20" t="s">
        <v>125</v>
      </c>
      <c r="D5" s="20" t="s">
        <v>40</v>
      </c>
    </row>
    <row r="6" ht="22.5" customHeight="1" spans="1:4">
      <c r="A6" s="34" t="s">
        <v>126</v>
      </c>
      <c r="B6" s="24">
        <f>B7+B14+B17</f>
        <v>7565</v>
      </c>
      <c r="C6" s="34" t="s">
        <v>127</v>
      </c>
      <c r="D6" s="24">
        <f>D7+D8+D9+D10+D11+D12+D13+D14+D15+D16+D17+D18+D19+D20+D21+D22+D23+D24+D25+D26+D27+D28+D29+D30</f>
        <v>8534.55</v>
      </c>
    </row>
    <row r="7" ht="22.5" customHeight="1" spans="1:4">
      <c r="A7" s="34" t="s">
        <v>128</v>
      </c>
      <c r="B7" s="24">
        <f>B8+B9+B10+B11+B12+B13</f>
        <v>7565</v>
      </c>
      <c r="C7" s="34" t="s">
        <v>129</v>
      </c>
      <c r="D7" s="24"/>
    </row>
    <row r="8" ht="22.5" customHeight="1" spans="1:4">
      <c r="A8" s="34" t="s">
        <v>43</v>
      </c>
      <c r="B8" s="24">
        <v>7565</v>
      </c>
      <c r="C8" s="34" t="s">
        <v>130</v>
      </c>
      <c r="D8" s="24"/>
    </row>
    <row r="9" ht="22.5" customHeight="1" spans="1:4">
      <c r="A9" s="34" t="s">
        <v>45</v>
      </c>
      <c r="B9" s="24"/>
      <c r="C9" s="34" t="s">
        <v>131</v>
      </c>
      <c r="D9" s="24">
        <v>7092.63</v>
      </c>
    </row>
    <row r="10" ht="22.5" customHeight="1" spans="1:4">
      <c r="A10" s="34" t="s">
        <v>47</v>
      </c>
      <c r="B10" s="24"/>
      <c r="C10" s="34" t="s">
        <v>132</v>
      </c>
      <c r="D10" s="24"/>
    </row>
    <row r="11" ht="22.5" customHeight="1" spans="1:4">
      <c r="A11" s="34" t="s">
        <v>49</v>
      </c>
      <c r="B11" s="24"/>
      <c r="C11" s="34" t="s">
        <v>133</v>
      </c>
      <c r="D11" s="24"/>
    </row>
    <row r="12" ht="22.5" customHeight="1" spans="1:4">
      <c r="A12" s="34" t="s">
        <v>51</v>
      </c>
      <c r="B12" s="24"/>
      <c r="C12" s="34" t="s">
        <v>134</v>
      </c>
      <c r="D12" s="24">
        <v>991.93</v>
      </c>
    </row>
    <row r="13" ht="22.5" customHeight="1" spans="1:4">
      <c r="A13" s="34" t="s">
        <v>53</v>
      </c>
      <c r="B13" s="24"/>
      <c r="C13" s="34" t="s">
        <v>135</v>
      </c>
      <c r="D13" s="24"/>
    </row>
    <row r="14" ht="22.5" customHeight="1" spans="1:4">
      <c r="A14" s="34" t="s">
        <v>136</v>
      </c>
      <c r="B14" s="24"/>
      <c r="C14" s="34" t="s">
        <v>137</v>
      </c>
      <c r="D14" s="24"/>
    </row>
    <row r="15" ht="22.5" customHeight="1" spans="1:4">
      <c r="A15" s="34" t="s">
        <v>57</v>
      </c>
      <c r="B15" s="24"/>
      <c r="C15" s="34" t="s">
        <v>138</v>
      </c>
      <c r="D15" s="24"/>
    </row>
    <row r="16" ht="22.5" customHeight="1" spans="1:4">
      <c r="A16" s="34" t="s">
        <v>59</v>
      </c>
      <c r="B16" s="24"/>
      <c r="C16" s="34" t="s">
        <v>139</v>
      </c>
      <c r="D16" s="24"/>
    </row>
    <row r="17" ht="22.5" customHeight="1" spans="1:4">
      <c r="A17" s="34" t="s">
        <v>140</v>
      </c>
      <c r="B17" s="24"/>
      <c r="C17" s="34" t="s">
        <v>141</v>
      </c>
      <c r="D17" s="24"/>
    </row>
    <row r="18" ht="22.5" customHeight="1" spans="1:4">
      <c r="A18" s="34" t="s">
        <v>142</v>
      </c>
      <c r="B18" s="24">
        <f>B19+B20+B21</f>
        <v>969.55</v>
      </c>
      <c r="C18" s="34" t="s">
        <v>143</v>
      </c>
      <c r="D18" s="24"/>
    </row>
    <row r="19" ht="22.5" customHeight="1" spans="1:4">
      <c r="A19" s="34" t="s">
        <v>128</v>
      </c>
      <c r="B19" s="24">
        <v>969.55</v>
      </c>
      <c r="C19" s="34" t="s">
        <v>144</v>
      </c>
      <c r="D19" s="24"/>
    </row>
    <row r="20" ht="22.5" customHeight="1" spans="1:4">
      <c r="A20" s="34" t="s">
        <v>136</v>
      </c>
      <c r="B20" s="24"/>
      <c r="C20" s="34" t="s">
        <v>145</v>
      </c>
      <c r="D20" s="24"/>
    </row>
    <row r="21" ht="22.5" customHeight="1" spans="1:4">
      <c r="A21" s="34" t="s">
        <v>140</v>
      </c>
      <c r="B21" s="24"/>
      <c r="C21" s="34" t="s">
        <v>146</v>
      </c>
      <c r="D21" s="24"/>
    </row>
    <row r="22" ht="22.5" customHeight="1" spans="1:4">
      <c r="A22" s="34"/>
      <c r="B22" s="35"/>
      <c r="C22" s="34" t="s">
        <v>147</v>
      </c>
      <c r="D22" s="24"/>
    </row>
    <row r="23" ht="22.5" customHeight="1" spans="1:4">
      <c r="A23" s="34"/>
      <c r="B23" s="35"/>
      <c r="C23" s="34" t="s">
        <v>148</v>
      </c>
      <c r="D23" s="24">
        <v>449.99</v>
      </c>
    </row>
    <row r="24" ht="22.5" customHeight="1" spans="1:4">
      <c r="A24" s="34"/>
      <c r="B24" s="35"/>
      <c r="C24" s="34" t="s">
        <v>149</v>
      </c>
      <c r="D24" s="24"/>
    </row>
    <row r="25" ht="22.5" customHeight="1" spans="1:4">
      <c r="A25" s="34"/>
      <c r="B25" s="35"/>
      <c r="C25" s="34" t="s">
        <v>150</v>
      </c>
      <c r="D25" s="24"/>
    </row>
    <row r="26" ht="22.5" customHeight="1" spans="1:4">
      <c r="A26" s="34"/>
      <c r="B26" s="35"/>
      <c r="C26" s="34" t="s">
        <v>151</v>
      </c>
      <c r="D26" s="24"/>
    </row>
    <row r="27" ht="22.5" customHeight="1" spans="1:4">
      <c r="A27" s="34"/>
      <c r="B27" s="35"/>
      <c r="C27" s="34" t="s">
        <v>152</v>
      </c>
      <c r="D27" s="24"/>
    </row>
    <row r="28" ht="22.5" customHeight="1" spans="1:4">
      <c r="A28" s="34"/>
      <c r="B28" s="35"/>
      <c r="C28" s="34" t="s">
        <v>153</v>
      </c>
      <c r="D28" s="24"/>
    </row>
    <row r="29" ht="22.5" customHeight="1" spans="1:4">
      <c r="A29" s="34"/>
      <c r="B29" s="35"/>
      <c r="C29" s="34" t="s">
        <v>154</v>
      </c>
      <c r="D29" s="24"/>
    </row>
    <row r="30" ht="22.5" customHeight="1" spans="1:4">
      <c r="A30" s="34"/>
      <c r="B30" s="35"/>
      <c r="C30" s="34" t="s">
        <v>155</v>
      </c>
      <c r="D30" s="24"/>
    </row>
    <row r="31" ht="22.5" customHeight="1" spans="1:4">
      <c r="A31" s="34"/>
      <c r="B31" s="35"/>
      <c r="C31" s="34"/>
      <c r="D31" s="24"/>
    </row>
    <row r="32" ht="22.5" customHeight="1" spans="1:4">
      <c r="A32" s="34"/>
      <c r="B32" s="35"/>
      <c r="C32" s="34" t="s">
        <v>156</v>
      </c>
      <c r="D32" s="24">
        <f>B34-D6</f>
        <v>0</v>
      </c>
    </row>
    <row r="33" ht="22.5" customHeight="1" spans="1:4">
      <c r="A33" s="34"/>
      <c r="B33" s="35"/>
      <c r="C33" s="34"/>
      <c r="D33" s="35"/>
    </row>
    <row r="34" ht="22.5" customHeight="1" spans="1:4">
      <c r="A34" s="36" t="s">
        <v>157</v>
      </c>
      <c r="B34" s="37">
        <f>B6+B18</f>
        <v>8534.55</v>
      </c>
      <c r="C34" s="36" t="s">
        <v>158</v>
      </c>
      <c r="D34" s="37">
        <f>D6</f>
        <v>8534.55</v>
      </c>
    </row>
  </sheetData>
  <mergeCells count="3">
    <mergeCell ref="A2:D2"/>
    <mergeCell ref="A4:B4"/>
    <mergeCell ref="C4:D4"/>
  </mergeCells>
  <printOptions horizontalCentered="1"/>
  <pageMargins left="0.590551181102362" right="0.590551181102362" top="0.78740157480315" bottom="0.590551181102362" header="0" footer="0"/>
  <pageSetup paperSize="9" scale="75" orientation="portrait" horizontalDpi="3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showZeros="0" zoomScaleSheetLayoutView="60" workbookViewId="0">
      <selection activeCell="A1" sqref="A1"/>
    </sheetView>
  </sheetViews>
  <sheetFormatPr defaultColWidth="8" defaultRowHeight="12.75" outlineLevelCol="7"/>
  <cols>
    <col min="1" max="1" width="15" style="13" customWidth="1"/>
    <col min="2" max="2" width="26.25" style="13" customWidth="1"/>
    <col min="3" max="3" width="20" style="13" customWidth="1"/>
    <col min="4" max="6" width="15.625" style="13" customWidth="1"/>
    <col min="7" max="7" width="18.75" style="13" customWidth="1"/>
    <col min="8" max="8" width="16.875" style="13" customWidth="1"/>
    <col min="9" max="9" width="7" style="13" customWidth="1"/>
    <col min="10" max="16384" width="8" style="13"/>
  </cols>
  <sheetData>
    <row r="1" ht="21" customHeight="1" spans="1:8">
      <c r="A1" s="14" t="s">
        <v>159</v>
      </c>
      <c r="B1" s="15"/>
      <c r="C1" s="15"/>
      <c r="D1" s="15"/>
      <c r="E1" s="15"/>
      <c r="F1" s="15"/>
      <c r="G1" s="15"/>
      <c r="H1" s="15"/>
    </row>
    <row r="2" ht="37.5" customHeight="1" spans="1:8">
      <c r="A2" s="16" t="s">
        <v>160</v>
      </c>
      <c r="B2" s="16"/>
      <c r="C2" s="16"/>
      <c r="D2" s="16"/>
      <c r="E2" s="16"/>
      <c r="F2" s="16"/>
      <c r="G2" s="16"/>
      <c r="H2" s="16"/>
    </row>
    <row r="3" ht="21" customHeight="1" spans="1:8">
      <c r="A3" s="17" t="s">
        <v>35</v>
      </c>
      <c r="B3" s="18"/>
      <c r="C3" s="15"/>
      <c r="D3" s="15"/>
      <c r="E3" s="15"/>
      <c r="F3" s="15"/>
      <c r="H3" s="19" t="s">
        <v>36</v>
      </c>
    </row>
    <row r="4" ht="21" customHeight="1" spans="1:8">
      <c r="A4" s="20" t="s">
        <v>161</v>
      </c>
      <c r="B4" s="20" t="s">
        <v>162</v>
      </c>
      <c r="C4" s="20" t="s">
        <v>94</v>
      </c>
      <c r="D4" s="20" t="s">
        <v>163</v>
      </c>
      <c r="E4" s="20"/>
      <c r="F4" s="20"/>
      <c r="G4" s="20" t="s">
        <v>164</v>
      </c>
      <c r="H4" s="20" t="s">
        <v>99</v>
      </c>
    </row>
    <row r="5" ht="21" customHeight="1" spans="1:8">
      <c r="A5" s="20"/>
      <c r="B5" s="20"/>
      <c r="C5" s="20"/>
      <c r="D5" s="20" t="s">
        <v>112</v>
      </c>
      <c r="E5" s="20" t="s">
        <v>165</v>
      </c>
      <c r="F5" s="20" t="s">
        <v>166</v>
      </c>
      <c r="G5" s="20"/>
      <c r="H5" s="20"/>
    </row>
    <row r="6" ht="21" customHeight="1" spans="1:8">
      <c r="A6" s="29"/>
      <c r="B6" s="29" t="s">
        <v>94</v>
      </c>
      <c r="C6" s="22">
        <v>8534.55</v>
      </c>
      <c r="D6" s="22">
        <v>5605.74</v>
      </c>
      <c r="E6" s="22">
        <v>4959.59</v>
      </c>
      <c r="F6" s="22">
        <v>646.15</v>
      </c>
      <c r="G6" s="22">
        <v>2928.81</v>
      </c>
      <c r="H6" s="25"/>
    </row>
    <row r="7" ht="21" customHeight="1" spans="1:8">
      <c r="A7" s="29" t="s">
        <v>167</v>
      </c>
      <c r="B7" s="29" t="s">
        <v>168</v>
      </c>
      <c r="C7" s="22">
        <v>7092.63</v>
      </c>
      <c r="D7" s="22">
        <v>4163.82</v>
      </c>
      <c r="E7" s="22">
        <v>3517.67</v>
      </c>
      <c r="F7" s="22">
        <v>646.15</v>
      </c>
      <c r="G7" s="22">
        <v>2928.81</v>
      </c>
      <c r="H7" s="25"/>
    </row>
    <row r="8" ht="21" customHeight="1" spans="1:8">
      <c r="A8" s="29" t="s">
        <v>169</v>
      </c>
      <c r="B8" s="29" t="s">
        <v>170</v>
      </c>
      <c r="C8" s="22">
        <v>7092.63</v>
      </c>
      <c r="D8" s="22">
        <v>4163.82</v>
      </c>
      <c r="E8" s="22">
        <v>3517.67</v>
      </c>
      <c r="F8" s="22">
        <v>646.15</v>
      </c>
      <c r="G8" s="22">
        <v>2928.81</v>
      </c>
      <c r="H8" s="25"/>
    </row>
    <row r="9" ht="21" customHeight="1" spans="1:8">
      <c r="A9" s="30" t="s">
        <v>171</v>
      </c>
      <c r="B9" s="30" t="s">
        <v>172</v>
      </c>
      <c r="C9" s="24">
        <v>3439.71</v>
      </c>
      <c r="D9" s="24">
        <v>3439.71</v>
      </c>
      <c r="E9" s="24">
        <v>3439.71</v>
      </c>
      <c r="F9" s="24"/>
      <c r="G9" s="24"/>
      <c r="H9" s="27"/>
    </row>
    <row r="10" ht="21" customHeight="1" spans="1:8">
      <c r="A10" s="30" t="s">
        <v>173</v>
      </c>
      <c r="B10" s="30" t="s">
        <v>174</v>
      </c>
      <c r="C10" s="24">
        <v>3652.92</v>
      </c>
      <c r="D10" s="24">
        <v>724.11</v>
      </c>
      <c r="E10" s="24">
        <v>77.96</v>
      </c>
      <c r="F10" s="24">
        <v>646.15</v>
      </c>
      <c r="G10" s="24">
        <v>2928.81</v>
      </c>
      <c r="H10" s="27"/>
    </row>
    <row r="11" ht="21" customHeight="1" spans="1:8">
      <c r="A11" s="29" t="s">
        <v>175</v>
      </c>
      <c r="B11" s="29" t="s">
        <v>176</v>
      </c>
      <c r="C11" s="22">
        <v>991.93</v>
      </c>
      <c r="D11" s="22">
        <v>991.93</v>
      </c>
      <c r="E11" s="22">
        <v>991.93</v>
      </c>
      <c r="F11" s="22"/>
      <c r="G11" s="22"/>
      <c r="H11" s="25"/>
    </row>
    <row r="12" ht="21" customHeight="1" spans="1:8">
      <c r="A12" s="29" t="s">
        <v>177</v>
      </c>
      <c r="B12" s="29" t="s">
        <v>178</v>
      </c>
      <c r="C12" s="22">
        <v>991.93</v>
      </c>
      <c r="D12" s="22">
        <v>991.93</v>
      </c>
      <c r="E12" s="22">
        <v>991.93</v>
      </c>
      <c r="F12" s="22"/>
      <c r="G12" s="22"/>
      <c r="H12" s="25"/>
    </row>
    <row r="13" ht="21" customHeight="1" spans="1:8">
      <c r="A13" s="30" t="s">
        <v>179</v>
      </c>
      <c r="B13" s="30" t="s">
        <v>180</v>
      </c>
      <c r="C13" s="24">
        <v>300</v>
      </c>
      <c r="D13" s="24">
        <v>300</v>
      </c>
      <c r="E13" s="24">
        <v>300</v>
      </c>
      <c r="F13" s="24"/>
      <c r="G13" s="24"/>
      <c r="H13" s="27"/>
    </row>
    <row r="14" ht="21" customHeight="1" spans="1:8">
      <c r="A14" s="30" t="s">
        <v>181</v>
      </c>
      <c r="B14" s="30" t="s">
        <v>182</v>
      </c>
      <c r="C14" s="24">
        <v>454.29</v>
      </c>
      <c r="D14" s="24">
        <v>454.29</v>
      </c>
      <c r="E14" s="24">
        <v>454.29</v>
      </c>
      <c r="F14" s="24"/>
      <c r="G14" s="24"/>
      <c r="H14" s="27"/>
    </row>
    <row r="15" ht="21" customHeight="1" spans="1:8">
      <c r="A15" s="30" t="s">
        <v>183</v>
      </c>
      <c r="B15" s="30" t="s">
        <v>184</v>
      </c>
      <c r="C15" s="24">
        <v>237.64</v>
      </c>
      <c r="D15" s="24">
        <v>237.64</v>
      </c>
      <c r="E15" s="24">
        <v>237.64</v>
      </c>
      <c r="F15" s="24"/>
      <c r="G15" s="24"/>
      <c r="H15" s="27"/>
    </row>
    <row r="16" ht="21" customHeight="1" spans="1:8">
      <c r="A16" s="29" t="s">
        <v>185</v>
      </c>
      <c r="B16" s="29" t="s">
        <v>186</v>
      </c>
      <c r="C16" s="22">
        <v>449.99</v>
      </c>
      <c r="D16" s="22">
        <v>449.99</v>
      </c>
      <c r="E16" s="22">
        <v>449.99</v>
      </c>
      <c r="F16" s="22"/>
      <c r="G16" s="22"/>
      <c r="H16" s="25"/>
    </row>
    <row r="17" ht="21" customHeight="1" spans="1:8">
      <c r="A17" s="29" t="s">
        <v>187</v>
      </c>
      <c r="B17" s="29" t="s">
        <v>188</v>
      </c>
      <c r="C17" s="22">
        <v>449.99</v>
      </c>
      <c r="D17" s="22">
        <v>449.99</v>
      </c>
      <c r="E17" s="22">
        <v>449.99</v>
      </c>
      <c r="F17" s="22"/>
      <c r="G17" s="22"/>
      <c r="H17" s="25"/>
    </row>
    <row r="18" ht="21" customHeight="1" spans="1:8">
      <c r="A18" s="30" t="s">
        <v>189</v>
      </c>
      <c r="B18" s="30" t="s">
        <v>190</v>
      </c>
      <c r="C18" s="24">
        <v>449.99</v>
      </c>
      <c r="D18" s="24">
        <v>449.99</v>
      </c>
      <c r="E18" s="24">
        <v>449.99</v>
      </c>
      <c r="F18" s="24"/>
      <c r="G18" s="24"/>
      <c r="H18" s="27"/>
    </row>
  </sheetData>
  <mergeCells count="7">
    <mergeCell ref="A2:H2"/>
    <mergeCell ref="D4:F4"/>
    <mergeCell ref="A4:A5"/>
    <mergeCell ref="B4:B5"/>
    <mergeCell ref="C4:C5"/>
    <mergeCell ref="G4:G5"/>
    <mergeCell ref="H4:H5"/>
  </mergeCells>
  <printOptions horizontalCentered="1"/>
  <pageMargins left="0.590551181102362" right="0.590551181102362" top="0.78740157480315" bottom="0.590551181102362" header="0" footer="0"/>
  <pageSetup paperSize="9" scale="75" orientation="landscape" horizontalDpi="3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showGridLines="0" showZeros="0" zoomScaleSheetLayoutView="60" workbookViewId="0">
      <selection activeCell="A1" sqref="A1"/>
    </sheetView>
  </sheetViews>
  <sheetFormatPr defaultColWidth="8" defaultRowHeight="12.75" outlineLevelCol="7"/>
  <cols>
    <col min="1" max="1" width="12.5" style="13" customWidth="1"/>
    <col min="2" max="2" width="26.25" style="13" customWidth="1"/>
    <col min="3" max="3" width="18.75" style="13" customWidth="1"/>
    <col min="4" max="5" width="13.75" style="13" customWidth="1"/>
    <col min="6" max="8" width="15.625" style="13" customWidth="1"/>
    <col min="9" max="9" width="7" style="13" customWidth="1"/>
    <col min="10" max="16384" width="8" style="13"/>
  </cols>
  <sheetData>
    <row r="1" ht="21" customHeight="1" spans="1:1">
      <c r="A1" s="14" t="s">
        <v>191</v>
      </c>
    </row>
    <row r="2" ht="33.75" customHeight="1" spans="1:8">
      <c r="A2" s="16" t="s">
        <v>192</v>
      </c>
      <c r="B2" s="16"/>
      <c r="C2" s="16"/>
      <c r="D2" s="16"/>
      <c r="E2" s="16"/>
      <c r="F2" s="16"/>
      <c r="G2" s="16"/>
      <c r="H2" s="16"/>
    </row>
    <row r="3" ht="21" customHeight="1" spans="1:8">
      <c r="A3" s="17" t="s">
        <v>35</v>
      </c>
      <c r="B3" s="18"/>
      <c r="H3" s="19" t="s">
        <v>36</v>
      </c>
    </row>
    <row r="4" ht="21" customHeight="1" spans="1:8">
      <c r="A4" s="20" t="s">
        <v>161</v>
      </c>
      <c r="B4" s="20" t="s">
        <v>162</v>
      </c>
      <c r="C4" s="20" t="s">
        <v>94</v>
      </c>
      <c r="D4" s="20" t="s">
        <v>163</v>
      </c>
      <c r="E4" s="20" t="s">
        <v>164</v>
      </c>
      <c r="F4" s="20" t="s">
        <v>99</v>
      </c>
      <c r="G4" s="20" t="s">
        <v>193</v>
      </c>
      <c r="H4" s="20" t="s">
        <v>194</v>
      </c>
    </row>
    <row r="5" ht="28.5" customHeight="1" spans="1:8">
      <c r="A5" s="21"/>
      <c r="B5" s="21" t="s">
        <v>94</v>
      </c>
      <c r="C5" s="22">
        <v>11684.55</v>
      </c>
      <c r="D5" s="22">
        <v>6180.8</v>
      </c>
      <c r="E5" s="22">
        <v>5503.75</v>
      </c>
      <c r="F5" s="25"/>
      <c r="G5" s="26"/>
      <c r="H5" s="26"/>
    </row>
    <row r="6" ht="28.5" customHeight="1" spans="1:8">
      <c r="A6" s="21" t="s">
        <v>167</v>
      </c>
      <c r="B6" s="21" t="s">
        <v>168</v>
      </c>
      <c r="C6" s="22">
        <v>10209.3</v>
      </c>
      <c r="D6" s="22">
        <v>4705.55</v>
      </c>
      <c r="E6" s="22">
        <v>5503.75</v>
      </c>
      <c r="F6" s="25"/>
      <c r="G6" s="26"/>
      <c r="H6" s="26"/>
    </row>
    <row r="7" ht="28.5" customHeight="1" spans="1:8">
      <c r="A7" s="21" t="s">
        <v>169</v>
      </c>
      <c r="B7" s="21" t="s">
        <v>170</v>
      </c>
      <c r="C7" s="22">
        <v>10209.3</v>
      </c>
      <c r="D7" s="22">
        <v>4705.55</v>
      </c>
      <c r="E7" s="22">
        <v>5503.75</v>
      </c>
      <c r="F7" s="25"/>
      <c r="G7" s="26"/>
      <c r="H7" s="26"/>
    </row>
    <row r="8" ht="28.5" customHeight="1" spans="1:8">
      <c r="A8" s="23" t="s">
        <v>171</v>
      </c>
      <c r="B8" s="23" t="s">
        <v>172</v>
      </c>
      <c r="C8" s="24">
        <v>3759.56</v>
      </c>
      <c r="D8" s="24">
        <v>3759.56</v>
      </c>
      <c r="E8" s="24"/>
      <c r="F8" s="27"/>
      <c r="G8" s="28"/>
      <c r="H8" s="28"/>
    </row>
    <row r="9" ht="28.5" customHeight="1" spans="1:8">
      <c r="A9" s="23" t="s">
        <v>173</v>
      </c>
      <c r="B9" s="23" t="s">
        <v>174</v>
      </c>
      <c r="C9" s="24">
        <v>6449.74</v>
      </c>
      <c r="D9" s="24">
        <v>945.99</v>
      </c>
      <c r="E9" s="24">
        <v>5503.75</v>
      </c>
      <c r="F9" s="27"/>
      <c r="G9" s="28"/>
      <c r="H9" s="28"/>
    </row>
    <row r="10" ht="28.5" customHeight="1" spans="1:8">
      <c r="A10" s="21" t="s">
        <v>175</v>
      </c>
      <c r="B10" s="21" t="s">
        <v>176</v>
      </c>
      <c r="C10" s="22">
        <v>1025.26</v>
      </c>
      <c r="D10" s="22">
        <v>1025.26</v>
      </c>
      <c r="E10" s="22"/>
      <c r="F10" s="25"/>
      <c r="G10" s="26"/>
      <c r="H10" s="26"/>
    </row>
    <row r="11" ht="28.5" customHeight="1" spans="1:8">
      <c r="A11" s="21" t="s">
        <v>177</v>
      </c>
      <c r="B11" s="21" t="s">
        <v>178</v>
      </c>
      <c r="C11" s="22">
        <v>1025.26</v>
      </c>
      <c r="D11" s="22">
        <v>1025.26</v>
      </c>
      <c r="E11" s="22"/>
      <c r="F11" s="25"/>
      <c r="G11" s="26"/>
      <c r="H11" s="26"/>
    </row>
    <row r="12" ht="28.5" customHeight="1" spans="1:8">
      <c r="A12" s="23" t="s">
        <v>179</v>
      </c>
      <c r="B12" s="23" t="s">
        <v>180</v>
      </c>
      <c r="C12" s="24">
        <v>333.33</v>
      </c>
      <c r="D12" s="24">
        <v>333.33</v>
      </c>
      <c r="E12" s="24"/>
      <c r="F12" s="27"/>
      <c r="G12" s="28"/>
      <c r="H12" s="28"/>
    </row>
    <row r="13" ht="28.5" customHeight="1" spans="1:8">
      <c r="A13" s="23" t="s">
        <v>181</v>
      </c>
      <c r="B13" s="23" t="s">
        <v>182</v>
      </c>
      <c r="C13" s="24">
        <v>454.29</v>
      </c>
      <c r="D13" s="24">
        <v>454.29</v>
      </c>
      <c r="E13" s="24"/>
      <c r="F13" s="27"/>
      <c r="G13" s="28"/>
      <c r="H13" s="28"/>
    </row>
    <row r="14" ht="28.5" customHeight="1" spans="1:8">
      <c r="A14" s="23" t="s">
        <v>183</v>
      </c>
      <c r="B14" s="23" t="s">
        <v>184</v>
      </c>
      <c r="C14" s="24">
        <v>237.64</v>
      </c>
      <c r="D14" s="24">
        <v>237.64</v>
      </c>
      <c r="E14" s="24"/>
      <c r="F14" s="27"/>
      <c r="G14" s="28"/>
      <c r="H14" s="28"/>
    </row>
    <row r="15" ht="28.5" customHeight="1" spans="1:8">
      <c r="A15" s="21" t="s">
        <v>185</v>
      </c>
      <c r="B15" s="21" t="s">
        <v>186</v>
      </c>
      <c r="C15" s="22">
        <v>449.99</v>
      </c>
      <c r="D15" s="22">
        <v>449.99</v>
      </c>
      <c r="E15" s="22"/>
      <c r="F15" s="25"/>
      <c r="G15" s="26"/>
      <c r="H15" s="26"/>
    </row>
    <row r="16" ht="28.5" customHeight="1" spans="1:8">
      <c r="A16" s="21" t="s">
        <v>187</v>
      </c>
      <c r="B16" s="21" t="s">
        <v>188</v>
      </c>
      <c r="C16" s="22">
        <v>449.99</v>
      </c>
      <c r="D16" s="22">
        <v>449.99</v>
      </c>
      <c r="E16" s="22"/>
      <c r="F16" s="25"/>
      <c r="G16" s="26"/>
      <c r="H16" s="26"/>
    </row>
    <row r="17" ht="28.5" customHeight="1" spans="1:8">
      <c r="A17" s="23" t="s">
        <v>189</v>
      </c>
      <c r="B17" s="23" t="s">
        <v>190</v>
      </c>
      <c r="C17" s="24">
        <v>449.99</v>
      </c>
      <c r="D17" s="24">
        <v>449.99</v>
      </c>
      <c r="E17" s="24"/>
      <c r="F17" s="27"/>
      <c r="G17" s="28"/>
      <c r="H17" s="28"/>
    </row>
  </sheetData>
  <mergeCells count="1">
    <mergeCell ref="A2:H2"/>
  </mergeCells>
  <printOptions horizontalCentered="1"/>
  <pageMargins left="0.590551181102362" right="0.590551181102362" top="0.78740157480315" bottom="0.590551181102362" header="0" footer="0"/>
  <pageSetup paperSize="9" scale="75" orientation="landscape" horizontalDpi="3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showGridLines="0" showZeros="0" zoomScaleSheetLayoutView="60" workbookViewId="0">
      <selection activeCell="A1" sqref="A1"/>
    </sheetView>
  </sheetViews>
  <sheetFormatPr defaultColWidth="8" defaultRowHeight="12.75" outlineLevelCol="6"/>
  <cols>
    <col min="1" max="1" width="18.75" style="13" customWidth="1"/>
    <col min="2" max="2" width="26.25" style="13" customWidth="1"/>
    <col min="3" max="3" width="17.125" style="13" customWidth="1"/>
    <col min="4" max="4" width="18.625" style="13" customWidth="1"/>
    <col min="5" max="5" width="18.75" style="13" customWidth="1"/>
    <col min="6" max="8" width="7" style="13" customWidth="1"/>
    <col min="9" max="16384" width="8" style="13"/>
  </cols>
  <sheetData>
    <row r="1" ht="16.5" customHeight="1" spans="1:7">
      <c r="A1" s="14" t="s">
        <v>195</v>
      </c>
      <c r="B1" s="15"/>
      <c r="C1" s="15"/>
      <c r="D1" s="15"/>
      <c r="E1" s="15"/>
      <c r="F1" s="15"/>
      <c r="G1" s="15"/>
    </row>
    <row r="2" ht="37.5" customHeight="1" spans="1:7">
      <c r="A2" s="16" t="s">
        <v>196</v>
      </c>
      <c r="B2" s="16"/>
      <c r="C2" s="16"/>
      <c r="D2" s="16"/>
      <c r="E2" s="16"/>
      <c r="F2" s="15"/>
      <c r="G2" s="15"/>
    </row>
    <row r="3" ht="21" customHeight="1" spans="1:7">
      <c r="A3" s="17" t="s">
        <v>35</v>
      </c>
      <c r="B3" s="18"/>
      <c r="C3" s="15"/>
      <c r="D3" s="15"/>
      <c r="E3" s="19" t="s">
        <v>36</v>
      </c>
      <c r="F3" s="15"/>
      <c r="G3" s="15"/>
    </row>
    <row r="4" ht="21" customHeight="1" spans="1:7">
      <c r="A4" s="20" t="s">
        <v>197</v>
      </c>
      <c r="B4" s="20"/>
      <c r="C4" s="20" t="s">
        <v>198</v>
      </c>
      <c r="D4" s="20"/>
      <c r="E4" s="20"/>
      <c r="F4" s="15"/>
      <c r="G4" s="15"/>
    </row>
    <row r="5" ht="21" customHeight="1" spans="1:7">
      <c r="A5" s="20" t="s">
        <v>161</v>
      </c>
      <c r="B5" s="20" t="s">
        <v>162</v>
      </c>
      <c r="C5" s="20" t="s">
        <v>94</v>
      </c>
      <c r="D5" s="20" t="s">
        <v>165</v>
      </c>
      <c r="E5" s="20" t="s">
        <v>166</v>
      </c>
      <c r="F5" s="15"/>
      <c r="G5" s="15"/>
    </row>
    <row r="6" ht="21" customHeight="1" spans="1:7">
      <c r="A6" s="21"/>
      <c r="B6" s="21" t="s">
        <v>94</v>
      </c>
      <c r="C6" s="22">
        <v>5605.74</v>
      </c>
      <c r="D6" s="22">
        <v>4959.59</v>
      </c>
      <c r="E6" s="22">
        <v>646.15</v>
      </c>
      <c r="F6" s="15"/>
      <c r="G6" s="15"/>
    </row>
    <row r="7" ht="21" customHeight="1" spans="1:7">
      <c r="A7" s="21" t="s">
        <v>199</v>
      </c>
      <c r="B7" s="21" t="s">
        <v>200</v>
      </c>
      <c r="C7" s="22">
        <v>4659.59</v>
      </c>
      <c r="D7" s="22">
        <v>4659.59</v>
      </c>
      <c r="E7" s="22"/>
      <c r="F7" s="15"/>
      <c r="G7" s="15"/>
    </row>
    <row r="8" ht="21" customHeight="1" spans="1:5">
      <c r="A8" s="23" t="s">
        <v>201</v>
      </c>
      <c r="B8" s="23" t="s">
        <v>202</v>
      </c>
      <c r="C8" s="24">
        <v>671.76</v>
      </c>
      <c r="D8" s="24">
        <v>671.76</v>
      </c>
      <c r="E8" s="24"/>
    </row>
    <row r="9" ht="21" customHeight="1" spans="1:5">
      <c r="A9" s="23" t="s">
        <v>203</v>
      </c>
      <c r="B9" s="23" t="s">
        <v>204</v>
      </c>
      <c r="C9" s="24">
        <v>2598.44</v>
      </c>
      <c r="D9" s="24">
        <v>2598.44</v>
      </c>
      <c r="E9" s="24"/>
    </row>
    <row r="10" ht="21" customHeight="1" spans="1:5">
      <c r="A10" s="23" t="s">
        <v>205</v>
      </c>
      <c r="B10" s="23" t="s">
        <v>206</v>
      </c>
      <c r="C10" s="24">
        <v>454.29</v>
      </c>
      <c r="D10" s="24">
        <v>454.29</v>
      </c>
      <c r="E10" s="24"/>
    </row>
    <row r="11" ht="21" customHeight="1" spans="1:5">
      <c r="A11" s="23" t="s">
        <v>207</v>
      </c>
      <c r="B11" s="23" t="s">
        <v>208</v>
      </c>
      <c r="C11" s="24">
        <v>237.64</v>
      </c>
      <c r="D11" s="24">
        <v>237.64</v>
      </c>
      <c r="E11" s="24"/>
    </row>
    <row r="12" ht="21" customHeight="1" spans="1:5">
      <c r="A12" s="23" t="s">
        <v>209</v>
      </c>
      <c r="B12" s="23" t="s">
        <v>210</v>
      </c>
      <c r="C12" s="24">
        <v>169.51</v>
      </c>
      <c r="D12" s="24">
        <v>169.51</v>
      </c>
      <c r="E12" s="24"/>
    </row>
    <row r="13" ht="21" customHeight="1" spans="1:5">
      <c r="A13" s="23" t="s">
        <v>211</v>
      </c>
      <c r="B13" s="23" t="s">
        <v>212</v>
      </c>
      <c r="C13" s="24">
        <v>449.99</v>
      </c>
      <c r="D13" s="24">
        <v>449.99</v>
      </c>
      <c r="E13" s="24"/>
    </row>
    <row r="14" ht="21" customHeight="1" spans="1:5">
      <c r="A14" s="23" t="s">
        <v>213</v>
      </c>
      <c r="B14" s="23" t="s">
        <v>214</v>
      </c>
      <c r="C14" s="24">
        <v>77.96</v>
      </c>
      <c r="D14" s="24">
        <v>77.96</v>
      </c>
      <c r="E14" s="24"/>
    </row>
    <row r="15" ht="21" customHeight="1" spans="1:5">
      <c r="A15" s="21" t="s">
        <v>215</v>
      </c>
      <c r="B15" s="21" t="s">
        <v>216</v>
      </c>
      <c r="C15" s="22">
        <v>646.15</v>
      </c>
      <c r="D15" s="22"/>
      <c r="E15" s="22">
        <v>646.15</v>
      </c>
    </row>
    <row r="16" ht="21" customHeight="1" spans="1:5">
      <c r="A16" s="23" t="s">
        <v>217</v>
      </c>
      <c r="B16" s="23" t="s">
        <v>218</v>
      </c>
      <c r="C16" s="24">
        <v>36</v>
      </c>
      <c r="D16" s="24"/>
      <c r="E16" s="24">
        <v>36</v>
      </c>
    </row>
    <row r="17" ht="21" customHeight="1" spans="1:5">
      <c r="A17" s="23" t="s">
        <v>219</v>
      </c>
      <c r="B17" s="23" t="s">
        <v>220</v>
      </c>
      <c r="C17" s="24">
        <v>34.48</v>
      </c>
      <c r="D17" s="24"/>
      <c r="E17" s="24">
        <v>34.48</v>
      </c>
    </row>
    <row r="18" ht="21" customHeight="1" spans="1:5">
      <c r="A18" s="23" t="s">
        <v>221</v>
      </c>
      <c r="B18" s="23" t="s">
        <v>222</v>
      </c>
      <c r="C18" s="24">
        <v>38</v>
      </c>
      <c r="D18" s="24"/>
      <c r="E18" s="24">
        <v>38</v>
      </c>
    </row>
    <row r="19" ht="21" customHeight="1" spans="1:5">
      <c r="A19" s="23" t="s">
        <v>223</v>
      </c>
      <c r="B19" s="23" t="s">
        <v>224</v>
      </c>
      <c r="C19" s="24">
        <v>115.4</v>
      </c>
      <c r="D19" s="24"/>
      <c r="E19" s="24">
        <v>115.4</v>
      </c>
    </row>
    <row r="20" ht="21" customHeight="1" spans="1:5">
      <c r="A20" s="23" t="s">
        <v>225</v>
      </c>
      <c r="B20" s="23" t="s">
        <v>226</v>
      </c>
      <c r="C20" s="24">
        <v>7.61</v>
      </c>
      <c r="D20" s="24"/>
      <c r="E20" s="24">
        <v>7.61</v>
      </c>
    </row>
    <row r="21" ht="21" customHeight="1" spans="1:5">
      <c r="A21" s="23" t="s">
        <v>227</v>
      </c>
      <c r="B21" s="23" t="s">
        <v>228</v>
      </c>
      <c r="C21" s="24">
        <v>20</v>
      </c>
      <c r="D21" s="24"/>
      <c r="E21" s="24">
        <v>20</v>
      </c>
    </row>
    <row r="22" ht="21" customHeight="1" spans="1:5">
      <c r="A22" s="23" t="s">
        <v>229</v>
      </c>
      <c r="B22" s="23" t="s">
        <v>230</v>
      </c>
      <c r="C22" s="24">
        <v>36.49</v>
      </c>
      <c r="D22" s="24"/>
      <c r="E22" s="24">
        <v>36.49</v>
      </c>
    </row>
    <row r="23" ht="21" customHeight="1" spans="1:5">
      <c r="A23" s="23" t="s">
        <v>231</v>
      </c>
      <c r="B23" s="23" t="s">
        <v>232</v>
      </c>
      <c r="C23" s="24">
        <v>67</v>
      </c>
      <c r="D23" s="24"/>
      <c r="E23" s="24">
        <v>67</v>
      </c>
    </row>
    <row r="24" ht="21" customHeight="1" spans="1:5">
      <c r="A24" s="23" t="s">
        <v>233</v>
      </c>
      <c r="B24" s="23" t="s">
        <v>234</v>
      </c>
      <c r="C24" s="24">
        <v>15</v>
      </c>
      <c r="D24" s="24"/>
      <c r="E24" s="24">
        <v>15</v>
      </c>
    </row>
    <row r="25" ht="21" customHeight="1" spans="1:5">
      <c r="A25" s="23" t="s">
        <v>235</v>
      </c>
      <c r="B25" s="23" t="s">
        <v>236</v>
      </c>
      <c r="C25" s="24">
        <v>61.8</v>
      </c>
      <c r="D25" s="24"/>
      <c r="E25" s="24">
        <v>61.8</v>
      </c>
    </row>
    <row r="26" ht="21" customHeight="1" spans="1:5">
      <c r="A26" s="23" t="s">
        <v>237</v>
      </c>
      <c r="B26" s="23" t="s">
        <v>238</v>
      </c>
      <c r="C26" s="24">
        <v>73.6</v>
      </c>
      <c r="D26" s="24"/>
      <c r="E26" s="24">
        <v>73.6</v>
      </c>
    </row>
    <row r="27" ht="21" customHeight="1" spans="1:5">
      <c r="A27" s="23" t="s">
        <v>239</v>
      </c>
      <c r="B27" s="23" t="s">
        <v>240</v>
      </c>
      <c r="C27" s="24">
        <v>20.94</v>
      </c>
      <c r="D27" s="24"/>
      <c r="E27" s="24">
        <v>20.94</v>
      </c>
    </row>
    <row r="28" ht="21" customHeight="1" spans="1:5">
      <c r="A28" s="23" t="s">
        <v>241</v>
      </c>
      <c r="B28" s="23" t="s">
        <v>242</v>
      </c>
      <c r="C28" s="24">
        <v>119.83</v>
      </c>
      <c r="D28" s="24"/>
      <c r="E28" s="24">
        <v>119.83</v>
      </c>
    </row>
    <row r="29" ht="21" customHeight="1" spans="1:5">
      <c r="A29" s="21" t="s">
        <v>243</v>
      </c>
      <c r="B29" s="21" t="s">
        <v>244</v>
      </c>
      <c r="C29" s="22">
        <v>300</v>
      </c>
      <c r="D29" s="22">
        <v>300</v>
      </c>
      <c r="E29" s="22"/>
    </row>
    <row r="30" ht="21" customHeight="1" spans="1:5">
      <c r="A30" s="23" t="s">
        <v>245</v>
      </c>
      <c r="B30" s="23" t="s">
        <v>246</v>
      </c>
      <c r="C30" s="24">
        <v>300</v>
      </c>
      <c r="D30" s="24">
        <v>300</v>
      </c>
      <c r="E30" s="24"/>
    </row>
    <row r="32" ht="21" customHeight="1" spans="1:7">
      <c r="A32" s="15"/>
      <c r="B32" s="15"/>
      <c r="C32" s="15"/>
      <c r="D32" s="15"/>
      <c r="E32" s="15"/>
      <c r="F32" s="15"/>
      <c r="G32" s="15"/>
    </row>
    <row r="33" ht="21" customHeight="1" spans="1:7">
      <c r="A33" s="15"/>
      <c r="B33" s="15"/>
      <c r="C33" s="15"/>
      <c r="D33" s="15"/>
      <c r="E33" s="15"/>
      <c r="F33" s="15"/>
      <c r="G33" s="15"/>
    </row>
    <row r="34" ht="21" customHeight="1" spans="1:7">
      <c r="A34" s="15"/>
      <c r="B34" s="15"/>
      <c r="C34" s="15"/>
      <c r="D34" s="15"/>
      <c r="E34" s="15"/>
      <c r="F34" s="15"/>
      <c r="G34" s="15"/>
    </row>
    <row r="35" ht="21" customHeight="1" spans="1:7">
      <c r="A35" s="15"/>
      <c r="B35" s="15"/>
      <c r="C35" s="15"/>
      <c r="D35" s="15"/>
      <c r="E35" s="15"/>
      <c r="F35" s="15"/>
      <c r="G35" s="15"/>
    </row>
    <row r="36" ht="21" customHeight="1" spans="1:7">
      <c r="A36" s="15"/>
      <c r="B36" s="15"/>
      <c r="C36" s="15"/>
      <c r="D36" s="15"/>
      <c r="E36" s="15"/>
      <c r="F36" s="15"/>
      <c r="G36" s="15"/>
    </row>
    <row r="37" ht="21" customHeight="1" spans="1:7">
      <c r="A37" s="15"/>
      <c r="B37" s="15"/>
      <c r="C37" s="15"/>
      <c r="D37" s="15"/>
      <c r="E37" s="15"/>
      <c r="F37" s="15"/>
      <c r="G37" s="15"/>
    </row>
    <row r="38" ht="21" customHeight="1" spans="1:7">
      <c r="A38" s="15"/>
      <c r="B38" s="15"/>
      <c r="C38" s="15"/>
      <c r="D38" s="15"/>
      <c r="E38" s="15"/>
      <c r="F38" s="15"/>
      <c r="G38" s="15"/>
    </row>
    <row r="39" ht="21" customHeight="1" spans="1:7">
      <c r="A39" s="15"/>
      <c r="B39" s="15"/>
      <c r="C39" s="15"/>
      <c r="D39" s="15"/>
      <c r="E39" s="15"/>
      <c r="F39" s="15"/>
      <c r="G39" s="15"/>
    </row>
    <row r="40" customHeight="1" spans="1:7">
      <c r="A40" s="15"/>
      <c r="B40" s="15"/>
      <c r="C40" s="15"/>
      <c r="D40" s="15"/>
      <c r="E40" s="15"/>
      <c r="F40" s="15"/>
      <c r="G40" s="15"/>
    </row>
  </sheetData>
  <mergeCells count="3">
    <mergeCell ref="A2:E2"/>
    <mergeCell ref="A4:B4"/>
    <mergeCell ref="C4:E4"/>
  </mergeCells>
  <printOptions horizontalCentered="1"/>
  <pageMargins left="0.590551181102362" right="0.590551181102362" top="0.78740157480315" bottom="0.590551181102362" header="0" footer="0"/>
  <pageSetup paperSize="9" scale="75" orientation="landscape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zoomScaleSheetLayoutView="60" workbookViewId="0">
      <selection activeCell="A1" sqref="A1"/>
    </sheetView>
  </sheetViews>
  <sheetFormatPr defaultColWidth="8" defaultRowHeight="12.75" outlineLevelCol="5"/>
  <cols>
    <col min="1" max="1" width="20" style="1" customWidth="1"/>
    <col min="2" max="2" width="15" style="1" customWidth="1"/>
    <col min="3" max="3" width="18.75" style="1" customWidth="1"/>
    <col min="4" max="6" width="15" style="1" customWidth="1"/>
    <col min="7" max="7" width="7" style="1" customWidth="1"/>
    <col min="8" max="16384" width="8" style="1"/>
  </cols>
  <sheetData>
    <row r="1" ht="18" customHeight="1" spans="1:1">
      <c r="A1" s="2" t="s">
        <v>247</v>
      </c>
    </row>
    <row r="2" ht="37.5" customHeight="1" spans="1:6">
      <c r="A2" s="4" t="s">
        <v>248</v>
      </c>
      <c r="B2" s="4"/>
      <c r="C2" s="4"/>
      <c r="D2" s="4"/>
      <c r="E2" s="4"/>
      <c r="F2" s="4"/>
    </row>
    <row r="3" ht="21" customHeight="1" spans="1:6">
      <c r="A3" s="5" t="s">
        <v>35</v>
      </c>
      <c r="B3" s="6"/>
      <c r="F3" s="7" t="s">
        <v>249</v>
      </c>
    </row>
    <row r="4" ht="21" customHeight="1" spans="1:6">
      <c r="A4" s="11" t="s">
        <v>250</v>
      </c>
      <c r="B4" s="11" t="s">
        <v>251</v>
      </c>
      <c r="C4" s="8" t="s">
        <v>252</v>
      </c>
      <c r="D4" s="8"/>
      <c r="E4" s="8"/>
      <c r="F4" s="8" t="s">
        <v>253</v>
      </c>
    </row>
    <row r="5" ht="21" customHeight="1" spans="1:6">
      <c r="A5" s="11"/>
      <c r="B5" s="11"/>
      <c r="C5" s="8" t="s">
        <v>112</v>
      </c>
      <c r="D5" s="8" t="s">
        <v>254</v>
      </c>
      <c r="E5" s="8" t="s">
        <v>255</v>
      </c>
      <c r="F5" s="8"/>
    </row>
    <row r="6" ht="21" customHeight="1" spans="1:6">
      <c r="A6" s="12"/>
      <c r="B6" s="12"/>
      <c r="C6" s="10"/>
      <c r="D6" s="10"/>
      <c r="E6" s="10"/>
      <c r="F6" s="10"/>
    </row>
    <row r="7" ht="21" customHeight="1"/>
    <row r="8" ht="21" customHeight="1"/>
    <row r="9" ht="21" customHeight="1"/>
    <row r="10" ht="21" customHeight="1"/>
    <row r="11" ht="21" customHeight="1"/>
  </sheetData>
  <mergeCells count="5">
    <mergeCell ref="A2:F2"/>
    <mergeCell ref="C4:E4"/>
    <mergeCell ref="A4:A5"/>
    <mergeCell ref="B4:B5"/>
    <mergeCell ref="F4:F5"/>
  </mergeCells>
  <printOptions horizontalCentered="1"/>
  <pageMargins left="0.590551181102362" right="0.590551181102362" top="0.78740157480315" bottom="0.590551181102362" header="0" footer="0"/>
  <pageSetup paperSize="9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报告</vt:lpstr>
      <vt:lpstr>1.收支总表</vt:lpstr>
      <vt:lpstr>9.项目支出</vt:lpstr>
      <vt:lpstr>2.收入总表</vt:lpstr>
      <vt:lpstr>4.财政拨款收支总表</vt:lpstr>
      <vt:lpstr>5.一般公共预算支出表</vt:lpstr>
      <vt:lpstr>3.支出总表</vt:lpstr>
      <vt:lpstr>6.基本支出</vt:lpstr>
      <vt:lpstr>7.三公</vt:lpstr>
      <vt:lpstr>8.政府性基金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瓜，</cp:lastModifiedBy>
  <dcterms:created xsi:type="dcterms:W3CDTF">2023-04-04T02:28:00Z</dcterms:created>
  <dcterms:modified xsi:type="dcterms:W3CDTF">2023-04-04T02:28:19Z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29BDED9A624642C189FF3030F19B7999_11</vt:lpwstr>
  </property>
  <property fmtid="{D5CDD505-2E9C-101B-9397-08002B2CF9AE}" pid="3" name="KSOProductBuildVer">
    <vt:lpwstr>2052-11.1.0.14036</vt:lpwstr>
  </property>
</Properties>
</file>